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175" windowHeight="12720" activeTab="0"/>
  </bookViews>
  <sheets>
    <sheet name="первоначальный" sheetId="1" r:id="rId1"/>
  </sheets>
  <definedNames/>
  <calcPr fullCalcOnLoad="1"/>
</workbook>
</file>

<file path=xl/sharedStrings.xml><?xml version="1.0" encoding="utf-8"?>
<sst xmlns="http://schemas.openxmlformats.org/spreadsheetml/2006/main" count="703" uniqueCount="581">
  <si>
    <t>тыс. рублей</t>
  </si>
  <si>
    <t>Код бюджетной классификации Российской Федерации</t>
  </si>
  <si>
    <t>Наименование групп, подгрупп, статей и подстатей доходов</t>
  </si>
  <si>
    <t>ДОХОДЫ ВСЕГО</t>
  </si>
  <si>
    <t>1 00 00000 00 0000 000</t>
  </si>
  <si>
    <t>НАЛОГОВЫЕ И НЕНАЛОГОВЫЕ ДОХОДЫ</t>
  </si>
  <si>
    <t>2 00 00000 00 0000 000</t>
  </si>
  <si>
    <t>БЕЗВОЗМЕДНЫЕ ПОСТУПЛЕНИЯ</t>
  </si>
  <si>
    <t>048</t>
  </si>
  <si>
    <t>1 12 01030 01 0000 120</t>
  </si>
  <si>
    <t>Плата за сбросы загрязняющих веществ в водные объекты</t>
  </si>
  <si>
    <t>053</t>
  </si>
  <si>
    <t>Федеральное агентство лесного хозяйства</t>
  </si>
  <si>
    <t>1 16 27000 01 0000 140</t>
  </si>
  <si>
    <t>Денежные взыскания (штрафы) за нарушение законодательства Российской Федерации о пожарной безопасности</t>
  </si>
  <si>
    <t>096</t>
  </si>
  <si>
    <t>Управление Федеральной службы по надзору в сфере связи, информационных технологий  и массовых коммуникаций по Владимирской области</t>
  </si>
  <si>
    <t>1 08 07130 01 0000 110</t>
  </si>
  <si>
    <t>Государственная пошлина за государственную регистрацию средства массовой информации, за внесение изменений о регистрации средства массовой информации (в том числе связанных и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</si>
  <si>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Управление Федерального казначейства
по Владимирской области</t>
  </si>
  <si>
    <t>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</si>
  <si>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</si>
  <si>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1 16 30020 01 0000 140</t>
  </si>
  <si>
    <t>Денежные взыскания (штрафы) за нарушение законодательства Российской Федерации о безопасности дорожного движения</t>
  </si>
  <si>
    <t>Управление Федеральной службы по надзору в сфере защиты прав потребителей и благополучия человека
по Владимирской области</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</si>
  <si>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</si>
  <si>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</si>
  <si>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161</t>
  </si>
  <si>
    <t>Управление Федеральной антимонопольной службы 
по Владимирской области</t>
  </si>
  <si>
    <t>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</si>
  <si>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</si>
  <si>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Владимирской области</t>
  </si>
  <si>
    <t>Управление Федеральной налоговой службы 
по Владимирской области</t>
  </si>
  <si>
    <t>1 01 00000 00 0000 000</t>
  </si>
  <si>
    <t>НАЛОГИ НА ПРИБЫЛЬ, ДОХОДЫ</t>
  </si>
  <si>
    <t>1 01 01000 00 0000 110</t>
  </si>
  <si>
    <t>Налог на прибыль организаций</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</si>
  <si>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</si>
  <si>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</si>
  <si>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</si>
  <si>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</si>
  <si>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</si>
  <si>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</si>
  <si>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</si>
  <si>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1 01 02030 01 0000 110</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</si>
  <si>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</si>
  <si>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</si>
  <si>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</si>
  <si>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</si>
  <si>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</si>
  <si>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</si>
  <si>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1 03 02100 01 0000 110</t>
  </si>
  <si>
    <t xml:space="preserve">Акцизы на пиво, производимое на территории Российской Федерации </t>
  </si>
  <si>
    <t>1 03 02120 01 0000 110</t>
  </si>
  <si>
    <t>Акцизы на сидр, пуаре, медовуху, производимые на территории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</si>
  <si>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</si>
  <si>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</si>
  <si>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</si>
  <si>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</si>
  <si>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</si>
  <si>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</si>
  <si>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1 06 00000 00 0000 000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</si>
  <si>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</si>
  <si>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</si>
  <si>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</si>
  <si>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</si>
  <si>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</si>
  <si>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1 06 02020 02 0000 110</t>
  </si>
  <si>
    <t>Налог на имущество организаций по имуществу, входящему в Единую систему газоснабжения</t>
  </si>
  <si>
    <t>1 06 04011 02 0000 110</t>
  </si>
  <si>
    <t>Транспортный налог с организаций</t>
  </si>
  <si>
    <t>1 06 04012 02 0000 110</t>
  </si>
  <si>
    <t>Транспортный налог с физических лиц</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</si>
  <si>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</si>
  <si>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</si>
  <si>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</si>
  <si>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</si>
  <si>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</si>
  <si>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</si>
  <si>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1 07 04010 01 0000 110</t>
  </si>
  <si>
    <t>Сбор за пользование объектами животного мира</t>
  </si>
  <si>
    <t>1 08 00000 00 0000 000</t>
  </si>
  <si>
    <t>ГОСУДАРСТВЕННАЯ ПОШЛИНА</t>
  </si>
  <si>
    <t>1 09 00000 00 0000 000</t>
  </si>
  <si>
    <t>ЗАДОЛЖЕННОСТЬ И ПЕРЕРАСЧЕТЫ ПО ОТМЕНЕННЫМ НАЛОГАМ, СБОРАМ И ИНЫМ ОБЯЗАТЕЛЬНЫМ ПЛАТЕЖАМ</t>
  </si>
  <si>
    <t>1 09 06010 02 0000 110</t>
  </si>
  <si>
    <t>Налог с продаж</t>
  </si>
  <si>
    <t>1 12 00000 00 0000 000</t>
  </si>
  <si>
    <t>ПЛАТЕЖИ ПРИ ПОЛЬЗОВАНИИ ПРИРОДНЫМИ РЕСУРСАМИ</t>
  </si>
  <si>
    <t>1 12 02030 01 0000 120</t>
  </si>
  <si>
    <t>Регулярные платежи за пользование недрами при пользовании недрами на территории Российской Федерации</t>
  </si>
  <si>
    <t>1 13 01020 01 0000 100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</si>
  <si>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</si>
  <si>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Федеральное казенное учреждение "Управление финансового обеспечения Министерства обороны Российской Федерации во Владимирской области"</t>
  </si>
  <si>
    <t>Управление Министерства юстиции Российской Федерации по Владимирской области</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</si>
  <si>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</si>
  <si>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</si>
  <si>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</si>
  <si>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политических партий и региональных отделений политических партий</t>
  </si>
  <si>
    <t>Управление Федеральной службы государственной регистрации, кадастра и картографии 
по Владимирской области</t>
  </si>
  <si>
    <t>Управление Федеральной службы судебных приставов 
по Владимирской области</t>
  </si>
  <si>
    <t>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</si>
  <si>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</si>
  <si>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Прокуратура Владимирской области</t>
  </si>
  <si>
    <t>1 13 02992 02 0000 130</t>
  </si>
  <si>
    <t>Прочие доходы от компенсации затрат бюджетов субъектов Российской Федерации</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</si>
  <si>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</si>
  <si>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</si>
  <si>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2 02 45142 02 0000 150 </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</si>
  <si>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</si>
  <si>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</si>
  <si>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</si>
  <si>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</si>
  <si>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</si>
  <si>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</si>
  <si>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</si>
  <si>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</si>
  <si>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</si>
  <si>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2 02 25567 02 0000 150</t>
  </si>
  <si>
    <t>Субсидии бюджетам субъектов Российской Федерации на реализацию мероприятий по устойчивому развитию сельских территорий</t>
  </si>
  <si>
    <t>Инспекция государственного строительного надзора администрации Владимирской области</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</si>
  <si>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</si>
  <si>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</si>
  <si>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</si>
  <si>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</si>
  <si>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Департамент цен и тарифов 
администрации Владимирской области</t>
  </si>
  <si>
    <t>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</si>
  <si>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</si>
  <si>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Департамент развития предпринимательства, торговли и сферы услуг администрации Владимирской области</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</si>
  <si>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</si>
  <si>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</si>
  <si>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2 02 25527 02 0000 150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</si>
  <si>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</si>
  <si>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</si>
  <si>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</si>
  <si>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</si>
  <si>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</si>
  <si>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</si>
  <si>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</si>
  <si>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</si>
  <si>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</si>
  <si>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1 12 02102 02 0000 120</t>
  </si>
  <si>
    <t>Сборы за участие в конкурсе (аукционе) на право пользования участками недр местного значения</t>
  </si>
  <si>
    <t>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</si>
  <si>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</si>
  <si>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2 02 25016 02 0000 150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</si>
  <si>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</si>
  <si>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2 02 25065 02 0000 150</t>
  </si>
  <si>
    <t>Субсидии бюджетам субъектов Российской Федерации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</si>
  <si>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</si>
  <si>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</si>
  <si>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2 02 35128 02 0000 150</t>
  </si>
  <si>
    <t>Субвенции бюджетам субъектов Российской Федерации на осуществление отдельных полномочий в области водных отношений</t>
  </si>
  <si>
    <t>Департамент по труду и занятости населения администрации Владимирской области</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</si>
  <si>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</si>
  <si>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</si>
  <si>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</si>
  <si>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</si>
  <si>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Архивный департамент администрации Владимирской области</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</si>
  <si>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</si>
  <si>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</si>
  <si>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</si>
  <si>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</si>
  <si>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</si>
  <si>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</si>
  <si>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2 02 35129 02 0000 150</t>
  </si>
  <si>
    <t>Субвенции бюджетам субъектов Российской Федерации на осуществление отдельных полномочий в области лесных отношений</t>
  </si>
  <si>
    <t>Департамент здравоохранения 
администрации Владимирской области</t>
  </si>
  <si>
    <t>1 13 01992 02 0000 130</t>
  </si>
  <si>
    <t>Прочие доходы от оказания платных услуг (работ) получателями средств бюджетов субъектов Российской Федерации</t>
  </si>
  <si>
    <t>2 02 25138 02 0000 150</t>
  </si>
  <si>
    <t>Субсидии бюджетам субъектов Российской Федерации на 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переехавшим на работу в сельский населенный пункт, либо рабочий поселок, либо поселок городского типа из другого населенного пункта</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</si>
  <si>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</si>
  <si>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</si>
  <si>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2 02 25382 02 0000 150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</si>
  <si>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</si>
  <si>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</si>
  <si>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</si>
  <si>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</si>
  <si>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</si>
  <si>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</si>
  <si>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</si>
  <si>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</si>
  <si>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</si>
  <si>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</si>
  <si>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</si>
  <si>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Государственная инспекция по охране объектов культурного наследия 
администрации Владимирской области</t>
  </si>
  <si>
    <t>Департамент социальной защиты населения администрации Владимирской области</t>
  </si>
  <si>
    <t>1 13 02062 02 0000 130</t>
  </si>
  <si>
    <t>Доходы, поступающие в порядке возмещения расходов, понесенных в связи с эксплуатацией имущества субъектов Российской Федерации</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</si>
  <si>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</si>
  <si>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</si>
  <si>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</si>
  <si>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2011 - 2025 годы</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</si>
  <si>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</si>
  <si>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</si>
  <si>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2 02 25209 02 0000 150</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</si>
  <si>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</si>
  <si>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</si>
  <si>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</si>
  <si>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</si>
  <si>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</si>
  <si>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</si>
  <si>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</si>
  <si>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</si>
  <si>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</si>
  <si>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2 02 35250 02 0000 150</t>
  </si>
  <si>
    <t>Субвенции бюджетам субъектов Российской Федерации на оплату жилищно-коммунальных услуг отдельным категориям граждан</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</si>
  <si>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</si>
  <si>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</si>
  <si>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2 02 35280 02 0000 150</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</si>
  <si>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</si>
  <si>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</si>
  <si>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</si>
  <si>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2 02 35573 02 0000 150</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</si>
  <si>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</si>
  <si>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Департамент имущественных и земельных отношений администрации Владимирской области</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</si>
  <si>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</si>
  <si>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</si>
  <si>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</si>
  <si>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</si>
  <si>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</si>
  <si>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</si>
  <si>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</si>
  <si>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</si>
  <si>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</si>
  <si>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</si>
  <si>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</si>
  <si>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</si>
  <si>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</si>
  <si>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</si>
  <si>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</si>
  <si>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</si>
  <si>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</si>
  <si>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</si>
  <si>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</si>
  <si>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</si>
  <si>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2 02 25081 02 0000 150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</si>
  <si>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</si>
  <si>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</si>
  <si>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</si>
  <si>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2 02 25495 02 0000 150</t>
  </si>
  <si>
    <t>Субсидии бюджетам субъектов Российской Федерации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</si>
  <si>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</si>
  <si>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</si>
  <si>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</si>
  <si>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</si>
  <si>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</si>
  <si>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</si>
  <si>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1 16 23021 02 0000 140</t>
  </si>
  <si>
    <t>Доходы от возмещения ущерба при возникновении страховых случаев по обязательному страхованию гражданской ответственности,когда выгодоприобретателями выступают получатели средств бюджетов субъектов Российской Федерации</t>
  </si>
  <si>
    <t>1 16 49020 02 0000 140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</si>
  <si>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</si>
  <si>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1 17 05020 02 0000 180</t>
  </si>
  <si>
    <t>Прочие неналоговые доходы бюджетов субъектов Российской Федерации</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</si>
  <si>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</si>
  <si>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</si>
  <si>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</si>
  <si>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</si>
  <si>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</si>
  <si>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</si>
  <si>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2 02 45159 02 0000 150</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</si>
  <si>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</si>
  <si>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Департамент сельского хозяйства и продовольствия администрации Владимирской области</t>
  </si>
  <si>
    <t>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</si>
  <si>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</si>
  <si>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</si>
  <si>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</si>
  <si>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2 02 25542 02 0000 150</t>
  </si>
  <si>
    <t>Субсидии бюджетам субъектов Российской Федерации на повышение продуктивности в молочном скотоводстве</t>
  </si>
  <si>
    <t>2 02 25543 02 0000 150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</si>
  <si>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</si>
  <si>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</si>
  <si>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</si>
  <si>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</si>
  <si>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</si>
  <si>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Государственная инспекция по надзору за техническим состоянием самоходных машин и других видов техники администрации Владимирской области  - инспекция гостехнадзора Владимирской области</t>
  </si>
  <si>
    <t>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</si>
  <si>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</si>
  <si>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</si>
  <si>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</si>
  <si>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</si>
  <si>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</si>
  <si>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1 16 42020 02 0000 140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</si>
  <si>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</si>
  <si>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Контрольно-ревизионная инспекция 
администрации Владимирской области</t>
  </si>
  <si>
    <t>1 16 18020 02 0000 140</t>
  </si>
  <si>
    <t>Денежные взыскания (штрафы) за нарушение бюджетного законодательства (в части бюджетов субъектов Российской Федерации)</t>
  </si>
  <si>
    <t>Государственная инспекция 
административно-технического надзора 
администрации Владимирской области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</si>
  <si>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</si>
  <si>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</si>
  <si>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Комитет по управлению муниципальным имуществом администрации Селивановского района</t>
  </si>
  <si>
    <t>Муниципальное учреждение "Управление культуры, спорта и молодежной политики" администрации Селивановского района Владимирской области</t>
  </si>
  <si>
    <t>Управление образования администрации Селивановского района Владимирской области</t>
  </si>
  <si>
    <t>Финансовое управление администрации Селивановского района Владимирской области</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</si>
  <si>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</si>
  <si>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</si>
  <si>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</si>
  <si>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</si>
  <si>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</si>
  <si>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</si>
  <si>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</si>
  <si>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</si>
  <si>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</si>
  <si>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</si>
  <si>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</si>
  <si>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</si>
  <si>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</si>
  <si>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</si>
  <si>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</si>
  <si>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</si>
  <si>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1 13 01995 05 0000 130</t>
  </si>
  <si>
    <t>Прочие доходы от оказания платных услуг (работ) получателями средств бюджетов муниципальных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</si>
  <si>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</si>
  <si>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</si>
  <si>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налоговые</t>
  </si>
  <si>
    <t>неналоговые</t>
  </si>
  <si>
    <t>безвозмездные</t>
  </si>
  <si>
    <t>всего</t>
  </si>
  <si>
    <t>Единый налог на вмененный доход для отдельных видов деятельности</t>
  </si>
  <si>
    <t>1 05 02010 02 0000 110</t>
  </si>
  <si>
    <t>1 16 03030 01 0000 140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</si>
  <si>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</si>
  <si>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</si>
  <si>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</si>
  <si>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Налог, взимаемый в связи с применением патентной системы налогообложения, зачисляемый в бюджеты муниципальных районов</t>
  </si>
  <si>
    <t>Единый сельскохозяйственный налог</t>
  </si>
  <si>
    <t>081</t>
  </si>
  <si>
    <t>Управление Федеральной службы по ветеринарному и фитосанитарному надзору по Владимирской области</t>
  </si>
  <si>
    <t>2 02 15001 05 0000 150</t>
  </si>
  <si>
    <t>2 02 49999 05 8044 150</t>
  </si>
  <si>
    <t>2 02 30024 05 6086 150</t>
  </si>
  <si>
    <t>2 02 29999 05 7008 150</t>
  </si>
  <si>
    <t>2 02 25497 05 0000 150</t>
  </si>
  <si>
    <t>Субсидии бюджетам муниципальных районов на реализацию мероприятий по обеспечению жильем молодых семей</t>
  </si>
  <si>
    <t>2 02 29999 05 7004 150</t>
  </si>
  <si>
    <t>Прочие субсидии (Прочие субсидии бюджетам муниципальных районов на софинансирование мероприятий по обеспечению территорий документацией для осуществления градостроительной деятельности)</t>
  </si>
  <si>
    <t>Прочие субсидии (Прочие субсидии бюджетам муниципальных районов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</si>
  <si>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2 02 29999 05 7081 150</t>
  </si>
  <si>
    <t>2 02 27112 05 0000 150</t>
  </si>
  <si>
    <t>Субсидии бюджетам муниципальных районов на софинансирование капитальных вложений в объекты муниципальной собственности</t>
  </si>
  <si>
    <t>2 02 35134 05 0000 150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</si>
  <si>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</si>
  <si>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2 02 29999 05 7143 150</t>
  </si>
  <si>
    <t>Прочие субсидии (Прочие субсидии бюджетам муниципальных районов на проведение мероприятий по созданию в образовательных организациях условий для получения детьми-инвалидами качественного образования)</t>
  </si>
  <si>
    <t>2 02 25027 05 0000 150</t>
  </si>
  <si>
    <t>Субсидии бюджетам муниципальных районов на реализацию мероприятий государственной программы Россиийской Федерации "Доступная среда" на 2011-2025 годы</t>
  </si>
  <si>
    <t>2 02 25097 05 0000 150</t>
  </si>
  <si>
    <t>2 02 29999 05 7059 150</t>
  </si>
  <si>
    <t>Прочие субсидии (Прочие субсидии бюджетам муниципальных районов на предоставление компенсации расходов на оплату жилых помещений, отопления и освещения отдельным категориям граждан в сфере образования)</t>
  </si>
  <si>
    <t>2 02 29999 05 7147 150</t>
  </si>
  <si>
    <t>Прочие субсидии (Прочие субсидии бюджетам муниципальных районов на поддержку приоритетных направлений развития отрасли образования)</t>
  </si>
  <si>
    <t>2 02 29999 05 7136 150</t>
  </si>
  <si>
    <t>2 02 30024 05 6054 150</t>
  </si>
  <si>
    <t>2 02 39999 05 6047 150</t>
  </si>
  <si>
    <t>2 02 30024 05 6007 150</t>
  </si>
  <si>
    <t>2 02 35082 05 0000 150</t>
  </si>
  <si>
    <t>2 02 30029 05 0000 150</t>
  </si>
  <si>
    <t>2 02 30027 05 0000 150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</si>
  <si>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</si>
  <si>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2 02 49999 05 8117 150</t>
  </si>
  <si>
    <t>2 02 49999 05 8096 150</t>
  </si>
  <si>
    <t>2 02 29999 05 7015 150</t>
  </si>
  <si>
    <t>2 02 29999 05 7246 150</t>
  </si>
  <si>
    <t xml:space="preserve">Прочие субвенции (Прочие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</si>
  <si>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2 02 29999 05 7039 150</t>
  </si>
  <si>
    <t>2 02 49999 05 8248 150</t>
  </si>
  <si>
    <t>2 02 29999 05 7247 150</t>
  </si>
  <si>
    <t>Прочие субсидии (Прочие субсидии бюджетам муниципальных районов на приобретение музыкальных инструментов для детских школ искусств)</t>
  </si>
  <si>
    <t>2 02 25519 05 0000 150</t>
  </si>
  <si>
    <t>2 02 30024 05 6001 150</t>
  </si>
  <si>
    <t>2 02 29999 05 7151 150</t>
  </si>
  <si>
    <t>Прочие субсидии (Прочие субсидии бюджетам муниципальных образований на оснащение медицинского блока отделений организации медицинской помощи несовершеннолетним, обучающимся в образовательных организациях (дошкольных образовательных и общеобразовательных организациях области), реализующих основные общеобразовательные программы)</t>
  </si>
  <si>
    <t>2 02 30024 05 6137 150</t>
  </si>
  <si>
    <t>2 02 30024 05 6012 150</t>
  </si>
  <si>
    <t>2 02 35930 05 0000 150</t>
  </si>
  <si>
    <t>Субвенции бюджетам муниципальных районов на государственную регистрацию актов гражданского состояния</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</si>
  <si>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</si>
  <si>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</si>
  <si>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2 02 30024 05 6002 150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</si>
  <si>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реализацию отдельных государственных полномочий по вопросам административного законодательства)</t>
  </si>
  <si>
    <t>2 02 29999 05 7141 150</t>
  </si>
  <si>
    <t>Прочие субсидии (Прочие субсидии бюджетам муниципальных районов на софинансирование строительства и реконструкции объектов спортивной направленности)</t>
  </si>
  <si>
    <t>2 02 40014 05 0003 150</t>
  </si>
  <si>
    <t>2 02 40014 05 0017 150</t>
  </si>
  <si>
    <t>2 02 40014 05 0015 150</t>
  </si>
  <si>
    <t>2 02 40014 05 0018 150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</si>
  <si>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ГП поселок Красная Горбатка на обеспечение проживающих в поселении и нуждающихся в жилых помещениях малоимущих граждан жилыми помещениями в части предоставления многодетным семьям социальных выплат на приобретение(строительство) жилья)</t>
  </si>
  <si>
    <t>2 02 40014 05 0001 150</t>
  </si>
  <si>
    <t>2 02 40014 05 0002 150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</si>
  <si>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ГП поселок Красная Горбатка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t>
  </si>
  <si>
    <t>2 02 40014 05 0021 150</t>
  </si>
  <si>
    <t>2 02 40014 05 0031 150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</si>
  <si>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СП Малышевское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t>
  </si>
  <si>
    <t>2 02 40014 05 0041 150</t>
  </si>
  <si>
    <t>2 02 40014 05 0051 150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</si>
  <si>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СП Новлянское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</si>
  <si>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СП Чертковское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t>
  </si>
  <si>
    <t>2 02 40014 05 0019 150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</si>
  <si>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ГП поселок Красная Горбатка на обеспечение деятельности (оказание услуг) муниципального учреждения "Районный историко-краеведческий музей" в соответствии с заключенным соглашением)</t>
  </si>
  <si>
    <t>2 02 40014 05 0026 150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</si>
  <si>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СП Волосатовское  на осуществление полномочий органов местного самоуправления МО СП Волосатовское по составлению и исполнению бюджета поселения, осуществление внутреннего контроля за его исполнением, составлением отчета об исполнении бюджета поселения в соответствии с заключенным соглашением)</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</si>
  <si>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СП Чертковское  на осуществление полномочий органов местного самоуправления МО СП Чертковское по составлению и исполнению бюджета поселения, осуществление внутреннего контроля за его исполнением, составлением отчета об исполнении бюджета поселения в соответствии с заключенным соглашением)</t>
  </si>
  <si>
    <t>2 02 40014 05 0047 150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</si>
  <si>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СП Новлянское на обеспечение проживающих в поселении и нуждающихся в жилых помещениях малоимущих граждан жилыми помещениями в части предоставления многодетным семьям социальных выплат на приобретение (строительство) жилья)</t>
  </si>
  <si>
    <t>2 02 40014 05 0004 150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</si>
  <si>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ГП поселок Красная Горбатка на обеспечение проживающих в поселении и нуждающихся в жилых помещениях малоимущих граждан жилыми помещениями в части предоставления молодым семьям социальных выплат на приобретение (строительство) жилья)</t>
  </si>
  <si>
    <t>2 02 40014 05 0014 150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</si>
  <si>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ГП поселок Красная Горбатка на строительство социального жилья и приобретение жилых помещений для граждан, нуждающихся в улучшении жилищных условий)</t>
  </si>
  <si>
    <t>2 02 40014 05 0016 150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</si>
  <si>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ГП поселок Красная Горбатка на осуществление части полномочий по решению вопросов местного значения по организации мероприятий на ремонт водопроводной сети в поселке Красная Горбатка)</t>
  </si>
  <si>
    <t>2 02 40014 05 0054 150</t>
  </si>
  <si>
    <t>2 02 40014 05 0036 150</t>
  </si>
  <si>
    <t>Прочие субсидии (Прочие субсидии бюджетам муниципальных районов на обеспечение жильем многодетных семей)</t>
  </si>
  <si>
    <t>Прочие межбюджетные трансферты, передаваемые бюджетам (Прочие межбюджетные трансферты передаваемые бюджетам муниципальных районов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t>
  </si>
  <si>
    <t>Прочие межбюджетные трансферты, передаваемые бюджетам (Прочие межбюджетные трансферты передаваемые бюджетам муниципальных районов на 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t>
  </si>
  <si>
    <t>Прочие межбюджетные трансферты, передаваемые бюджетам (Прочие межбюджетные трансферты, передаваемые бюджетам муниципальных районов на сбалансированность)</t>
  </si>
  <si>
    <t>2 02 39999 05 6049 150</t>
  </si>
  <si>
    <t>Прочие субвенции (Прочие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t>
  </si>
  <si>
    <t>Администрация муниципального образования городское поселение поселок Красная Горбатка Селивановского района Владимирской области</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</si>
  <si>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</si>
  <si>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</si>
  <si>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1 16 01053 01 0000 140</t>
  </si>
  <si>
    <t>1 16 02020 02 0000 140</t>
  </si>
  <si>
    <t>1 16 07010 05 0000 140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</si>
  <si>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</si>
  <si>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</si>
  <si>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</si>
  <si>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</si>
  <si>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</si>
  <si>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2 02 20077 05 0000 150</t>
  </si>
  <si>
    <t>2 02 25169 05 0000 150</t>
  </si>
  <si>
    <t>2 02 30024 05 6059 150</t>
  </si>
  <si>
    <t>2 02 30024 05 6183 150</t>
  </si>
  <si>
    <t>Единая субвенция бюджетам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t>
  </si>
  <si>
    <t>2 02 25210 05 0000 150</t>
  </si>
  <si>
    <t>2 02 29999 05 7132 150</t>
  </si>
  <si>
    <t>2 02 35469 05 0000 150</t>
  </si>
  <si>
    <t>Субвенции бюджетам муниципальных районов на проведение Всероссийской переписи населения 2020 года</t>
  </si>
  <si>
    <t>2 02 49999 05 8186 150</t>
  </si>
  <si>
    <t>2 02 29999 05 7115 150</t>
  </si>
  <si>
    <t>2 02 25228 05 0000 150</t>
  </si>
  <si>
    <t>2 02 29999 05 7513 150</t>
  </si>
  <si>
    <t>2 02 40014 05 0005 150</t>
  </si>
  <si>
    <t>Межбюджетные трансферты, передаваемые бюджету муниципального района из бюджета МО ГП поселок Красная Горбатка на осуществление части полномочий по реконструкции системы водоотведения и очистки сточных вод в поселке Красная Горбатка в соответствии с заключенным соглашением</t>
  </si>
  <si>
    <t>2 02 40014 05 0046 150</t>
  </si>
  <si>
    <t>Межбюджетные трансферты, передаваемые бюджету муниципального района из бюджета МО СП Новлянское на осуществление части полномочий по решению вопросов местного значения по содержанию муниципального жилищного фонда части перевода муниципальных квартир на индивидуальное газовое отопление в соответствии с заключенным соглашением</t>
  </si>
  <si>
    <t>1 12 01010 01 0000 120</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</si>
  <si>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</si>
  <si>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</si>
  <si>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</si>
  <si>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</si>
  <si>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</si>
  <si>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</si>
  <si>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</si>
  <si>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2 02 29999 05 7193 150</t>
  </si>
  <si>
    <t>Прочие субсидии (Прочие субсидии бюджетам муниципальных районов на плдготовку муниципальных образовательных организаций к началу учебного года и оздоровительных лагерей к летнему сезону)</t>
  </si>
  <si>
    <t>Межбюджетные трансферты, передаваемые бюджету муниципального района из бюджета МОГП поселок Красная Горбатка на осуществление части полномочий по решению вопросов местного значения  по организации в границах поселения электро-, тепло-, газо-(за исключением баллонного газа) в пределах полномочий, установленных законодательством</t>
  </si>
  <si>
    <t>2 02 45303 05 0000 150</t>
  </si>
  <si>
    <t>2 07 050303 05 0000 150</t>
  </si>
  <si>
    <t>Прочие безвозмездные поступления в бюджеты муниципальных районов</t>
  </si>
  <si>
    <t xml:space="preserve"> 1 13 02995 05 0000 130</t>
  </si>
  <si>
    <t>Прочие доходы от компенсации затрат бюджетов муниципальных районов</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</si>
  <si>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</si>
  <si>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муниципальных районов на государственную поддержку отрасли культуры на поддержку лучших сельских учреждений культуры</t>
  </si>
  <si>
    <t>2 02 40014 05 0006 150</t>
  </si>
  <si>
    <t>Межбюджетные трансферты, передаваемые бюджету муниципального района из бюджета МО ГП поселок Красная Горбатка на осуществление части полномочий по строительству и и ремонту канализационных сетей в поселке Красная Горбатка в соответствии с заключенным соглашением</t>
  </si>
  <si>
    <t>2 02 49999 05 8133 150</t>
  </si>
  <si>
    <t>Прочие межбюджетные трансферты, передаваемые бюджетам муниципальных образований на гранты на реализацию творческих проектов на селе в сфере культуры</t>
  </si>
  <si>
    <t>1 17 05050 05 0000 180</t>
  </si>
  <si>
    <t>Прочие неналоговые доходы бюджетов муниципальных районов</t>
  </si>
  <si>
    <t>2 02 15002 05 7044 150</t>
  </si>
  <si>
    <t>Дотации бюджетам муниципальных районов на поддержку мер по обеспечению сбалансированности бюджетов</t>
  </si>
  <si>
    <t>2023 год</t>
  </si>
  <si>
    <t>Плата за выбросы загрязняющих веществ в атмосферный воздух стационарными объектами</t>
  </si>
  <si>
    <t>1 12 01041 01 0000 120</t>
  </si>
  <si>
    <t>Плата за размещение отходов производства</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</si>
  <si>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</si>
  <si>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дифференциорованных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</si>
  <si>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</si>
  <si>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</si>
  <si>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</si>
  <si>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</si>
  <si>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</si>
  <si>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</si>
  <si>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</si>
  <si>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</si>
  <si>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1 05 03010 01 0000 110</t>
  </si>
  <si>
    <t>1 05 04020 02 0000 110</t>
  </si>
  <si>
    <t>1 05 06000 01 0000 110</t>
  </si>
  <si>
    <t>Налог на профессиональный доход</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</si>
  <si>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</si>
  <si>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</si>
  <si>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ГП поселок Красная Горбатка на осуществление части полномочий по решению вопросов местного значения  по организации библиотечного обслуживания населения, комплектованию и обеспечению сохранности библиотечных фондов МО ГП п.Красная Горбатка в соответствии с заключенным соглашением)</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</si>
  <si>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СП Волосатовское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</si>
  <si>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обеспечение деятельности комиссий по делам несовершеннолетних и защите их прав)</t>
  </si>
  <si>
    <t>Прочие субсидии (Прочие субсидии бюджетам муниципальных районов на обеспечение равной доступности услуг транспорта общего пользования для отдельных категорий граждан в муниципальном сообщении)</t>
  </si>
  <si>
    <t>Прочие субсидии (Прочие субсидии бюджетам муниципальных районов на проектирование,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</si>
  <si>
    <t>Субвенции бюджетам муниципальных районов на выполнение полномочий субъектов Российской Федерации (Субвенции бюджетам муниципальных районов на осуществление отдельных государственных полномочий по региональному государственному жилищному надзору и лицензионному контролю)</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</si>
  <si>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</si>
  <si>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Прочие субсидии (Прочие субсидии бюджетам муниципальных районов на обеспечение профилактики детского дорожно-транспортного травматизма в рамках реализации регионального проекта "Безопасность дорожного движения")</t>
  </si>
  <si>
    <t xml:space="preserve">Субвенции бюджетам муниципальных районов на обеспечение полномочий по организации и осуществлению деятельности по опеке и попечительству в отношении несовершеннолетних граждан
</t>
  </si>
  <si>
    <t>Субвенции бюджетам муниципальных районов на социальную поддержку детей-инвалидов дошкольного возраста</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</si>
  <si>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</si>
  <si>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</si>
  <si>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отдельных государственных полномочий по защите населения от болезней, общих для человека и животных)</t>
  </si>
  <si>
    <t>Дотации бюджетам муниципальных районов на выравнивание бюджетной обеспеченности из бюджета субъекта Российской Федерации</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</si>
  <si>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полномочий органов государственной власти Владимирской области по расчету и предоставлению дотаций бюджетам городских, сельских поселений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</si>
  <si>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ГП поселок Красная Горбатка на проведение совместных действий  по созданию, содержанию и организации деятельности единой дежурной диспетчерской службы в соответствии с заключенным соглашением)</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</si>
  <si>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</si>
  <si>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</si>
  <si>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</si>
  <si>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2 02 40014 05 0007 150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</si>
  <si>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ГП поселок Красная Горбатка на осуществление части полномочий по решению вопросов местного значения по организации в границах поселения электро-, тепло-, газо-, водоснабжения населения и водоотведения в части актуализации схем теплоснабжения в соответствии с заключенным соглашением)</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</si>
  <si>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МОГП поселок Красная Горбатка на осуществление части полномочий по утверждению (подготовки документации, корректировки, внесении изменений)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 (подготовки документации, корректировки, внесении изменений),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муниципального земельного контроля за использованием земель поселения в соответствии с заключенным соглашением)</t>
  </si>
  <si>
    <t>Прочие субсидии (Прочие субсидии бюджетам муниципальных районов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</si>
  <si>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муниципальных районов на оснащение объектов спортивной инфраструктуры спортивно-технологическим оборудованием</t>
  </si>
  <si>
    <t>Прочие субсидии (Прочие субсидии бюджетам муниципальных районов на 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t>
  </si>
  <si>
    <t>2 02 29999 05 7169 150</t>
  </si>
  <si>
    <t>Прочие субсидии (Прочие субсидии бюджетам муниципальных районов на мероприятия по созданию и оборудованию кабинетов наркопрофилактики в образовательных организациях)</t>
  </si>
  <si>
    <t>Прогноз</t>
  </si>
  <si>
    <t>2 02 49999 05 8200 150</t>
  </si>
  <si>
    <t>Прочие межбюджетные трансферты, передаваемые бюджетам муниципальных районов на содержание объектов спортивной инфраструктуры муниципальной собственности для занятий физической культурой и спортом</t>
  </si>
  <si>
    <t>2 02 29999 05 7551 150</t>
  </si>
  <si>
    <t>Прочие субсидии (Прочие субсидии бюджетам муниципальных районов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t>
  </si>
  <si>
    <t>Прочие субсидии (Прочие субсидии бюджетам муниципальных районов на государственную поддержку отрасли культуры на обеспечение автотранспортом для внестационарного обслуживания населения)</t>
  </si>
  <si>
    <t>2 02 30024 05 6196 150</t>
  </si>
  <si>
    <t>Субвенции бюджетам муниципальных районов на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</si>
  <si>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</si>
  <si>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</si>
  <si>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2 02 30024 05 6198 150</t>
  </si>
  <si>
    <t xml:space="preserve">Субвенции бюджетам муниципальных районов на выполнение передаваемых полномочий субъектов Российской Федерации (Субвенции бюджетам муниципальных райнов на реализацию отдельных государственных полномочий Владимирской области по организации мероприятий при осуществлении деятельности по обращению с животными без владельцев)
</t>
  </si>
  <si>
    <t>2 02 15009 05 5091 150</t>
  </si>
  <si>
    <t>2024 год</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</si>
  <si>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</si>
  <si>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</si>
  <si>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</si>
  <si>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</si>
  <si>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</si>
  <si>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</si>
  <si>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</si>
  <si>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</si>
  <si>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</si>
  <si>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</si>
  <si>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</si>
  <si>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Прочие межбюджетные трансферты, передаваемые бюджетам муниципальных районов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</si>
  <si>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районов на мероприятия по укреплению материально-технической базы муниципальных музеев области)</t>
  </si>
  <si>
    <t>Субсидии бюджетам муниципальных районов на поддержку отрасли культуры</t>
  </si>
  <si>
    <t>Субсидии бюджетам муниципальных районов на обеспечение образовательных организаций материально-технической базой для внедрения цифровой образовательной среды</t>
  </si>
  <si>
    <t>Субвенции бюджетам муниципальных районов на компенсацию расходов на оплату жилых помещений, отопления и освещения педагогическим работникам, а также компенсацию по оплате за содержание и ремонт жилья, услуг теплоснабжения (отопления) и электроснабжения другим категориям специалистов, работающим в образовательных организациях, расположенных в сельских населенных пунктах, поселках городского типа</t>
  </si>
  <si>
    <t>2 02 15009 05 5090 150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</si>
  <si>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СП Малышевское на обеспечение проживающих в поселении и нуждающихся в жилых помещениях малоимущих граждан жилыми помещениями в части предоставления молодым семьям социальных выплат на приобретение (строительство) жилья)</t>
  </si>
  <si>
    <t>2 02 40014 05 0027 150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</si>
  <si>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передаваемые бюджету муниципального района из бюджета МО СП Волосатовское на обеспечение проживающих в поселении и нуждающихся в жилых помещениях малоимущих граждан жилыми помещениями в части предоставления молодым семьям социальных выплат на приобретение (строительство) жилья</t>
  </si>
  <si>
    <t>Инспекция государственного жилищного надзора                                         Владимирской области</t>
  </si>
  <si>
    <t>Прочие субсидии (Прочие субсидии бюджетам  муниципальных районов на осуществление дорожной деятельности в отношении автомобильных дорог общего пользования местного значения)</t>
  </si>
  <si>
    <t>Администрация Селивановского района Владимирской области</t>
  </si>
  <si>
    <t>2 02 25590 05 0000 150</t>
  </si>
  <si>
    <t>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t>
  </si>
  <si>
    <t xml:space="preserve"> 2 02 25065 05 0000 150</t>
  </si>
  <si>
    <t xml:space="preserve">Реестр источников доходов бюджета муниципального образования Селивановский район на 2023 год 
и на плановый период 2024 и 2025 годов.                                                                                                                                  </t>
  </si>
  <si>
    <t>2025 год</t>
  </si>
  <si>
    <t xml:space="preserve">1 01 02080 01 0000 110 </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</si>
  <si>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</si>
  <si>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</si>
  <si>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 xml:space="preserve">Межрегиональное управление Росприроднадзора по Ивановской и Владимирской областям </t>
  </si>
  <si>
    <t>Управление Министерства внутренних дел России по Владимирской области</t>
  </si>
  <si>
    <t>Администрация Губернатора Владимирской области</t>
  </si>
  <si>
    <t>Министерство транспорта и дорожного хозяйства                                                            Владимирской области</t>
  </si>
  <si>
    <t>Министерство по организации деятельности мировых судей, органов ЗАГС и архивов Владимирской области</t>
  </si>
  <si>
    <t>Министерство архитектуры и строительства Владимирской области</t>
  </si>
  <si>
    <t>Министерство жилищно-коммунального хозяйства                                        Владимирской области</t>
  </si>
  <si>
    <t>Министерство природопользования и экологии
Владимирской области</t>
  </si>
  <si>
    <t>Министерство лесного хозяйства 
 Владимирской области</t>
  </si>
  <si>
    <t>Министерство культуры Владимирской области</t>
  </si>
  <si>
    <t>Министерство физической культуры и спорта Владимирской области</t>
  </si>
  <si>
    <t>Министерство образования и молодежной политики Владимирской области</t>
  </si>
  <si>
    <t>Министерство сельского хозяйства Владимирской области</t>
  </si>
  <si>
    <t>Министерство региональной безопасности Владимирской области</t>
  </si>
  <si>
    <t>Министерство финансов Владимирской области</t>
  </si>
  <si>
    <t>Начальник финансового управления администрации  района                                                        Л.И.Цапцова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</si>
</sst>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1">
    <font>
      <sz val="11"/>
      <color theme="1"/>
      <name val="Calibri"/>
      <family val="2"/>
    </font>
    <font>
      <sz val="11"/>
      <color indexed="8"/>
      <name val="Calibri"/>
      <family val="2"/>
    </font>
    <font>
      <sz val="10"/>
      <name val="Arial Cyr"/>
      <family val="0"/>
    </font>
    <font>
      <sz val="9"/>
      <name val="Times New Roman"/>
      <family val="1"/>
    </font>
    <font>
      <sz val="9"/>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75">
    <xf numFmtId="0" fontId="0" fillId="0" borderId="0" xfId="0" applyFont="1" applyAlignment="1">
      <alignment/>
    </xf>
    <xf numFmtId="3" fontId="3" fillId="0" borderId="0" xfId="53" applyNumberFormat="1" applyFont="1" applyBorder="1" applyAlignment="1">
      <alignment horizontal="center" vertical="center" wrapText="1"/>
      <protection/>
    </xf>
    <xf numFmtId="0" fontId="40" fillId="0" borderId="0" xfId="0" applyFont="1" applyAlignment="1">
      <alignment/>
    </xf>
    <xf numFmtId="3" fontId="3" fillId="0" borderId="0" xfId="53" applyNumberFormat="1" applyFont="1" applyBorder="1" applyAlignment="1">
      <alignment horizontal="center" vertical="center" wrapText="1" shrinkToFit="1"/>
      <protection/>
    </xf>
    <xf numFmtId="3" fontId="3" fillId="0" borderId="10" xfId="53" applyNumberFormat="1" applyFont="1" applyFill="1" applyBorder="1" applyAlignment="1">
      <alignment horizontal="center" vertical="center" wrapText="1"/>
      <protection/>
    </xf>
    <xf numFmtId="3" fontId="3" fillId="0" borderId="10" xfId="53" applyNumberFormat="1" applyFont="1" applyFill="1" applyBorder="1" applyAlignment="1">
      <alignment horizontal="center" vertical="center" wrapText="1" shrinkToFit="1"/>
      <protection/>
    </xf>
    <xf numFmtId="3" fontId="3" fillId="0" borderId="10" xfId="53" applyNumberFormat="1" applyFont="1" applyFill="1" applyBorder="1" applyAlignment="1">
      <alignment horizontal="center" vertical="center"/>
      <protection/>
    </xf>
    <xf numFmtId="0" fontId="3" fillId="0" borderId="10" xfId="53" applyFont="1" applyFill="1" applyBorder="1" applyAlignment="1">
      <alignment horizontal="center" vertical="center"/>
      <protection/>
    </xf>
    <xf numFmtId="3" fontId="3" fillId="0" borderId="10" xfId="53" applyNumberFormat="1" applyFont="1" applyFill="1" applyBorder="1" applyAlignment="1">
      <alignment horizontal="left" vertical="center" wrapText="1" shrinkToFit="1"/>
      <protection/>
    </xf>
    <xf numFmtId="172" fontId="3" fillId="0" borderId="10" xfId="53" applyNumberFormat="1" applyFont="1" applyFill="1" applyBorder="1" applyAlignment="1">
      <alignment horizontal="center" vertical="center" wrapText="1"/>
      <protection/>
    </xf>
    <xf numFmtId="49" fontId="3" fillId="33" borderId="10" xfId="53" applyNumberFormat="1" applyFont="1" applyFill="1" applyBorder="1" applyAlignment="1">
      <alignment horizontal="center" vertical="center"/>
      <protection/>
    </xf>
    <xf numFmtId="3" fontId="3" fillId="33" borderId="10" xfId="53" applyNumberFormat="1" applyFont="1" applyFill="1" applyBorder="1" applyAlignment="1">
      <alignment horizontal="center" vertical="center" wrapText="1" shrinkToFit="1"/>
      <protection/>
    </xf>
    <xf numFmtId="172" fontId="3" fillId="33" borderId="10" xfId="53" applyNumberFormat="1" applyFont="1" applyFill="1" applyBorder="1" applyAlignment="1">
      <alignment horizontal="center" vertical="center" wrapText="1"/>
      <protection/>
    </xf>
    <xf numFmtId="3" fontId="3" fillId="33" borderId="10" xfId="53" applyNumberFormat="1" applyFont="1" applyFill="1" applyBorder="1" applyAlignment="1">
      <alignment horizontal="center" vertical="center"/>
      <protection/>
    </xf>
    <xf numFmtId="3" fontId="3" fillId="0" borderId="10" xfId="53" applyNumberFormat="1" applyFont="1" applyFill="1" applyBorder="1" applyAlignment="1">
      <alignment vertical="top" wrapText="1" shrinkToFit="1"/>
      <protection/>
    </xf>
    <xf numFmtId="0" fontId="3" fillId="0" borderId="10" xfId="53" applyFont="1" applyFill="1" applyBorder="1" applyAlignment="1">
      <alignment horizontal="left" vertical="center" wrapText="1" shrinkToFit="1"/>
      <protection/>
    </xf>
    <xf numFmtId="172" fontId="3" fillId="0" borderId="10" xfId="53" applyNumberFormat="1" applyFont="1" applyFill="1" applyBorder="1" applyAlignment="1">
      <alignment horizontal="center" vertical="center"/>
      <protection/>
    </xf>
    <xf numFmtId="0" fontId="40" fillId="0" borderId="0" xfId="0" applyFont="1" applyFill="1" applyAlignment="1">
      <alignment/>
    </xf>
    <xf numFmtId="3" fontId="3" fillId="0" borderId="10" xfId="53" applyNumberFormat="1" applyFont="1" applyBorder="1" applyAlignment="1">
      <alignment horizontal="center" vertical="center"/>
      <protection/>
    </xf>
    <xf numFmtId="3" fontId="3" fillId="0" borderId="10" xfId="53" applyNumberFormat="1" applyFont="1" applyFill="1" applyBorder="1" applyAlignment="1">
      <alignment vertical="center" wrapText="1" shrinkToFit="1"/>
      <protection/>
    </xf>
    <xf numFmtId="0" fontId="3" fillId="0" borderId="10" xfId="53" applyFont="1" applyBorder="1" applyAlignment="1">
      <alignment horizontal="left" vertical="center" wrapText="1" shrinkToFit="1"/>
      <protection/>
    </xf>
    <xf numFmtId="3" fontId="3" fillId="0" borderId="10" xfId="53" applyNumberFormat="1" applyFont="1" applyBorder="1" applyAlignment="1">
      <alignment horizontal="center" vertical="top"/>
      <protection/>
    </xf>
    <xf numFmtId="172" fontId="3" fillId="33" borderId="10" xfId="53" applyNumberFormat="1" applyFont="1" applyFill="1" applyBorder="1" applyAlignment="1">
      <alignment horizontal="center" vertical="center"/>
      <protection/>
    </xf>
    <xf numFmtId="0" fontId="3" fillId="0" borderId="10" xfId="53" applyFont="1" applyFill="1" applyBorder="1" applyAlignment="1">
      <alignment horizontal="justify" vertical="center" wrapText="1" shrinkToFit="1"/>
      <protection/>
    </xf>
    <xf numFmtId="0" fontId="3" fillId="0" borderId="10" xfId="53" applyFont="1" applyFill="1" applyBorder="1" applyAlignment="1">
      <alignment vertical="center" wrapText="1" shrinkToFit="1"/>
      <protection/>
    </xf>
    <xf numFmtId="3" fontId="3" fillId="0" borderId="10" xfId="53" applyNumberFormat="1" applyFont="1" applyBorder="1" applyAlignment="1">
      <alignment horizontal="center" vertical="center" wrapText="1"/>
      <protection/>
    </xf>
    <xf numFmtId="0" fontId="3" fillId="0" borderId="10" xfId="53" applyFont="1" applyBorder="1" applyAlignment="1">
      <alignment vertical="center" wrapText="1" shrinkToFit="1"/>
      <protection/>
    </xf>
    <xf numFmtId="0" fontId="3" fillId="0" borderId="10" xfId="53" applyFont="1" applyFill="1" applyBorder="1" applyAlignment="1">
      <alignment horizontal="left" vertical="top" wrapText="1" shrinkToFit="1"/>
      <protection/>
    </xf>
    <xf numFmtId="0" fontId="40" fillId="0" borderId="0" xfId="0" applyFont="1" applyAlignment="1">
      <alignment wrapText="1" shrinkToFit="1"/>
    </xf>
    <xf numFmtId="0" fontId="40" fillId="0" borderId="0" xfId="0" applyFont="1" applyAlignment="1">
      <alignment horizontal="justify" vertical="top" wrapText="1" shrinkToFit="1"/>
    </xf>
    <xf numFmtId="0" fontId="40" fillId="34" borderId="0" xfId="0" applyFont="1" applyFill="1" applyAlignment="1">
      <alignment/>
    </xf>
    <xf numFmtId="0" fontId="40" fillId="34" borderId="0" xfId="0" applyFont="1" applyFill="1" applyAlignment="1">
      <alignment wrapText="1" shrinkToFit="1"/>
    </xf>
    <xf numFmtId="172" fontId="40" fillId="34" borderId="0" xfId="0" applyNumberFormat="1" applyFont="1" applyFill="1" applyAlignment="1">
      <alignment/>
    </xf>
    <xf numFmtId="0" fontId="3" fillId="0" borderId="10" xfId="0" applyFont="1" applyFill="1" applyBorder="1" applyAlignment="1">
      <alignment horizontal="left" vertical="justify" wrapText="1" shrinkToFit="1"/>
    </xf>
    <xf numFmtId="0" fontId="3" fillId="0" borderId="10" xfId="0" applyFont="1" applyFill="1" applyBorder="1" applyAlignment="1">
      <alignment vertical="top" wrapText="1" shrinkToFit="1"/>
    </xf>
    <xf numFmtId="0" fontId="3" fillId="0" borderId="10" xfId="0" applyFont="1" applyFill="1" applyBorder="1" applyAlignment="1">
      <alignment horizontal="justify" vertical="top" wrapText="1" shrinkToFit="1"/>
    </xf>
    <xf numFmtId="0" fontId="4" fillId="0" borderId="10" xfId="0" applyFont="1" applyFill="1" applyBorder="1" applyAlignment="1">
      <alignment horizontal="justify" vertical="top" wrapText="1" shrinkToFit="1"/>
    </xf>
    <xf numFmtId="0" fontId="40" fillId="35" borderId="0" xfId="0" applyFont="1" applyFill="1" applyAlignment="1">
      <alignment/>
    </xf>
    <xf numFmtId="3" fontId="3" fillId="35" borderId="10" xfId="53" applyNumberFormat="1" applyFont="1" applyFill="1" applyBorder="1" applyAlignment="1">
      <alignment horizontal="center" vertical="center"/>
      <protection/>
    </xf>
    <xf numFmtId="172" fontId="3" fillId="36" borderId="10" xfId="53" applyNumberFormat="1" applyFont="1" applyFill="1" applyBorder="1" applyAlignment="1">
      <alignment horizontal="center" vertical="center"/>
      <protection/>
    </xf>
    <xf numFmtId="172" fontId="3" fillId="35" borderId="10" xfId="53" applyNumberFormat="1" applyFont="1" applyFill="1" applyBorder="1" applyAlignment="1">
      <alignment horizontal="center" vertical="center" wrapText="1"/>
      <protection/>
    </xf>
    <xf numFmtId="172" fontId="3" fillId="35" borderId="10" xfId="53" applyNumberFormat="1" applyFont="1" applyFill="1" applyBorder="1" applyAlignment="1">
      <alignment horizontal="center" vertical="center"/>
      <protection/>
    </xf>
    <xf numFmtId="4" fontId="40" fillId="34" borderId="0" xfId="0" applyNumberFormat="1" applyFont="1" applyFill="1" applyAlignment="1">
      <alignment/>
    </xf>
    <xf numFmtId="0" fontId="40" fillId="0" borderId="10" xfId="0" applyFont="1" applyBorder="1" applyAlignment="1">
      <alignment horizontal="left" vertical="center" wrapText="1" shrinkToFit="1"/>
    </xf>
    <xf numFmtId="0" fontId="40" fillId="0" borderId="0" xfId="0" applyFont="1" applyAlignment="1">
      <alignment horizontal="left" vertical="center" wrapText="1" shrinkToFit="1"/>
    </xf>
    <xf numFmtId="3" fontId="3" fillId="0" borderId="11" xfId="53" applyNumberFormat="1" applyFont="1" applyFill="1" applyBorder="1" applyAlignment="1">
      <alignment horizontal="center" vertical="center"/>
      <protection/>
    </xf>
    <xf numFmtId="0" fontId="40" fillId="0" borderId="12" xfId="0" applyFont="1" applyBorder="1" applyAlignment="1">
      <alignment horizontal="left" vertical="center" wrapText="1" shrinkToFit="1"/>
    </xf>
    <xf numFmtId="0" fontId="3" fillId="0" borderId="10" xfId="0" applyFont="1" applyFill="1" applyBorder="1" applyAlignment="1">
      <alignment horizontal="left" vertical="top" wrapText="1"/>
    </xf>
    <xf numFmtId="0" fontId="3" fillId="35" borderId="10" xfId="53" applyFont="1" applyFill="1" applyBorder="1" applyAlignment="1">
      <alignment horizontal="center" vertical="center"/>
      <protection/>
    </xf>
    <xf numFmtId="3" fontId="3" fillId="35" borderId="10" xfId="53" applyNumberFormat="1" applyFont="1" applyFill="1" applyBorder="1" applyAlignment="1">
      <alignment horizontal="left" vertical="center" wrapText="1" shrinkToFit="1"/>
      <protection/>
    </xf>
    <xf numFmtId="3" fontId="3" fillId="35" borderId="10" xfId="53" applyNumberFormat="1" applyFont="1" applyFill="1" applyBorder="1" applyAlignment="1">
      <alignment vertical="top" wrapText="1" shrinkToFit="1"/>
      <protection/>
    </xf>
    <xf numFmtId="0" fontId="3" fillId="35" borderId="10" xfId="53" applyFont="1" applyFill="1" applyBorder="1" applyAlignment="1">
      <alignment horizontal="left" vertical="center" wrapText="1" shrinkToFit="1"/>
      <protection/>
    </xf>
    <xf numFmtId="172" fontId="3" fillId="35" borderId="13" xfId="53" applyNumberFormat="1" applyFont="1" applyFill="1" applyBorder="1" applyAlignment="1">
      <alignment horizontal="center" vertical="center" wrapText="1"/>
      <protection/>
    </xf>
    <xf numFmtId="4" fontId="3" fillId="35" borderId="10" xfId="53" applyNumberFormat="1" applyFont="1" applyFill="1" applyBorder="1" applyAlignment="1">
      <alignment horizontal="center" vertical="center"/>
      <protection/>
    </xf>
    <xf numFmtId="0" fontId="3" fillId="35" borderId="10" xfId="53" applyFont="1" applyFill="1" applyBorder="1" applyAlignment="1">
      <alignment vertical="center" wrapText="1" shrinkToFit="1"/>
      <protection/>
    </xf>
    <xf numFmtId="0" fontId="3" fillId="35" borderId="10" xfId="0" applyNumberFormat="1" applyFont="1" applyFill="1" applyBorder="1" applyAlignment="1">
      <alignment horizontal="left" vertical="top" wrapText="1" shrinkToFit="1"/>
    </xf>
    <xf numFmtId="0" fontId="3" fillId="35" borderId="10" xfId="0" applyFont="1" applyFill="1" applyBorder="1" applyAlignment="1">
      <alignment vertical="top" wrapText="1" shrinkToFit="1"/>
    </xf>
    <xf numFmtId="0" fontId="3" fillId="35" borderId="10" xfId="0" applyFont="1" applyFill="1" applyBorder="1" applyAlignment="1">
      <alignment horizontal="left" vertical="center" wrapText="1" shrinkToFit="1"/>
    </xf>
    <xf numFmtId="0" fontId="3" fillId="35" borderId="10" xfId="0" applyNumberFormat="1" applyFont="1" applyFill="1" applyBorder="1" applyAlignment="1">
      <alignment horizontal="justify" vertical="top" wrapText="1" shrinkToFit="1"/>
    </xf>
    <xf numFmtId="0" fontId="3" fillId="35" borderId="10" xfId="53" applyFont="1" applyFill="1" applyBorder="1" applyAlignment="1">
      <alignment horizontal="center" vertical="top"/>
      <protection/>
    </xf>
    <xf numFmtId="0" fontId="3" fillId="35" borderId="10" xfId="53" applyFont="1" applyFill="1" applyBorder="1" applyAlignment="1">
      <alignment horizontal="left" vertical="top" wrapText="1" shrinkToFit="1"/>
      <protection/>
    </xf>
    <xf numFmtId="0" fontId="3" fillId="35" borderId="10" xfId="53" applyFont="1" applyFill="1" applyBorder="1" applyAlignment="1">
      <alignment horizontal="justify" vertical="center" wrapText="1" shrinkToFit="1"/>
      <protection/>
    </xf>
    <xf numFmtId="0" fontId="3" fillId="35" borderId="10" xfId="0" applyFont="1" applyFill="1" applyBorder="1" applyAlignment="1">
      <alignment horizontal="left" vertical="justify" wrapText="1" shrinkToFit="1"/>
    </xf>
    <xf numFmtId="0" fontId="3" fillId="35" borderId="10" xfId="0" applyFont="1" applyFill="1" applyBorder="1" applyAlignment="1">
      <alignment horizontal="left" vertical="top" wrapText="1" shrinkToFit="1"/>
    </xf>
    <xf numFmtId="0" fontId="3" fillId="35" borderId="10" xfId="0" applyFont="1" applyFill="1" applyBorder="1" applyAlignment="1">
      <alignment horizontal="left" vertical="top" wrapText="1"/>
    </xf>
    <xf numFmtId="0" fontId="4" fillId="35" borderId="10" xfId="0" applyFont="1" applyFill="1" applyBorder="1" applyAlignment="1">
      <alignment horizontal="justify" vertical="top" wrapText="1" shrinkToFit="1"/>
    </xf>
    <xf numFmtId="0" fontId="3" fillId="35" borderId="10" xfId="53" applyNumberFormat="1" applyFont="1" applyFill="1" applyBorder="1" applyAlignment="1">
      <alignment vertical="center" wrapText="1" shrinkToFit="1"/>
      <protection/>
    </xf>
    <xf numFmtId="0" fontId="4" fillId="0" borderId="10" xfId="0" applyFont="1" applyFill="1" applyBorder="1" applyAlignment="1">
      <alignment horizontal="center" vertical="top" wrapText="1"/>
    </xf>
    <xf numFmtId="3" fontId="5" fillId="0" borderId="0" xfId="53" applyNumberFormat="1" applyFont="1" applyBorder="1" applyAlignment="1">
      <alignment horizontal="center" vertical="center" wrapText="1"/>
      <protection/>
    </xf>
    <xf numFmtId="3" fontId="3" fillId="0" borderId="10" xfId="53" applyNumberFormat="1" applyFont="1" applyFill="1" applyBorder="1" applyAlignment="1">
      <alignment horizontal="center" vertical="center" wrapText="1"/>
      <protection/>
    </xf>
    <xf numFmtId="3" fontId="3" fillId="0" borderId="10" xfId="53" applyNumberFormat="1" applyFont="1" applyFill="1" applyBorder="1" applyAlignment="1">
      <alignment horizontal="center" vertical="center" wrapText="1" shrinkToFit="1"/>
      <protection/>
    </xf>
    <xf numFmtId="3" fontId="3" fillId="0" borderId="14" xfId="53" applyNumberFormat="1" applyFont="1" applyFill="1" applyBorder="1" applyAlignment="1">
      <alignment horizontal="center" vertical="center"/>
      <protection/>
    </xf>
    <xf numFmtId="3" fontId="3" fillId="0" borderId="15" xfId="53" applyNumberFormat="1" applyFont="1" applyFill="1" applyBorder="1" applyAlignment="1">
      <alignment horizontal="center" vertical="center"/>
      <protection/>
    </xf>
    <xf numFmtId="3" fontId="3" fillId="0" borderId="12" xfId="53" applyNumberFormat="1" applyFont="1" applyFill="1" applyBorder="1" applyAlignment="1">
      <alignment horizontal="center" vertical="center"/>
      <protection/>
    </xf>
    <xf numFmtId="0" fontId="40" fillId="0" borderId="0" xfId="0" applyFont="1" applyAlignment="1">
      <alignment horizontal="center"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1"/>
  <sheetViews>
    <sheetView tabSelected="1" zoomScale="120" zoomScaleNormal="120" zoomScalePageLayoutView="0" workbookViewId="0" topLeftCell="A368">
      <selection activeCell="B386" sqref="B386"/>
    </sheetView>
  </sheetViews>
  <sheetFormatPr defaultColWidth="9.140625" defaultRowHeight="15"/>
  <cols>
    <col min="1" max="1" width="20.57421875" style="2" customWidth="1"/>
    <col min="2" max="2" width="58.7109375" style="28" customWidth="1"/>
    <col min="3" max="5" width="11.57421875" style="2" customWidth="1"/>
    <col min="6" max="16384" width="9.140625" style="2" customWidth="1"/>
  </cols>
  <sheetData>
    <row r="1" spans="1:5" ht="41.25" customHeight="1">
      <c r="A1" s="68" t="s">
        <v>560</v>
      </c>
      <c r="B1" s="68"/>
      <c r="C1" s="68"/>
      <c r="D1" s="68"/>
      <c r="E1" s="68"/>
    </row>
    <row r="2" spans="1:5" ht="12">
      <c r="A2" s="1"/>
      <c r="B2" s="3"/>
      <c r="C2" s="1"/>
      <c r="D2" s="1"/>
      <c r="E2" s="1" t="s">
        <v>0</v>
      </c>
    </row>
    <row r="3" spans="1:5" ht="18.75" customHeight="1">
      <c r="A3" s="69" t="s">
        <v>1</v>
      </c>
      <c r="B3" s="70" t="s">
        <v>2</v>
      </c>
      <c r="C3" s="71" t="s">
        <v>520</v>
      </c>
      <c r="D3" s="72"/>
      <c r="E3" s="73"/>
    </row>
    <row r="4" spans="1:5" ht="19.5" customHeight="1">
      <c r="A4" s="69"/>
      <c r="B4" s="70"/>
      <c r="C4" s="4" t="s">
        <v>473</v>
      </c>
      <c r="D4" s="4" t="s">
        <v>533</v>
      </c>
      <c r="E4" s="4" t="s">
        <v>561</v>
      </c>
    </row>
    <row r="5" spans="1:5" ht="12">
      <c r="A5" s="6">
        <v>1</v>
      </c>
      <c r="B5" s="5">
        <v>2</v>
      </c>
      <c r="C5" s="6">
        <v>3</v>
      </c>
      <c r="D5" s="6">
        <v>4</v>
      </c>
      <c r="E5" s="6">
        <v>5</v>
      </c>
    </row>
    <row r="6" spans="1:5" ht="12">
      <c r="A6" s="7"/>
      <c r="B6" s="8" t="s">
        <v>3</v>
      </c>
      <c r="C6" s="9">
        <f>C7+C8</f>
        <v>582095.9</v>
      </c>
      <c r="D6" s="9">
        <f>D7+D8</f>
        <v>542682.3</v>
      </c>
      <c r="E6" s="9">
        <f>E7+E8</f>
        <v>550143</v>
      </c>
    </row>
    <row r="7" spans="1:5" ht="12">
      <c r="A7" s="7" t="s">
        <v>4</v>
      </c>
      <c r="B7" s="8" t="s">
        <v>5</v>
      </c>
      <c r="C7" s="9">
        <f>C376+C377</f>
        <v>145119.7</v>
      </c>
      <c r="D7" s="9">
        <f>D376+D377</f>
        <v>141022.4</v>
      </c>
      <c r="E7" s="9">
        <f>E376+E377</f>
        <v>145196.3</v>
      </c>
    </row>
    <row r="8" spans="1:5" ht="12">
      <c r="A8" s="7" t="s">
        <v>6</v>
      </c>
      <c r="B8" s="8" t="s">
        <v>7</v>
      </c>
      <c r="C8" s="9">
        <f>C378</f>
        <v>436976.2</v>
      </c>
      <c r="D8" s="9">
        <f>D378</f>
        <v>401659.9</v>
      </c>
      <c r="E8" s="9">
        <f>E378</f>
        <v>404946.7</v>
      </c>
    </row>
    <row r="9" spans="1:5" ht="24">
      <c r="A9" s="10" t="s">
        <v>8</v>
      </c>
      <c r="B9" s="11" t="s">
        <v>565</v>
      </c>
      <c r="C9" s="12">
        <f>C10+C11+C12</f>
        <v>62.099999999999994</v>
      </c>
      <c r="D9" s="12">
        <f>D10+D11+D12</f>
        <v>64.6</v>
      </c>
      <c r="E9" s="12">
        <f>E10+E11+E12</f>
        <v>67.2</v>
      </c>
    </row>
    <row r="10" spans="1:5" ht="24">
      <c r="A10" s="48" t="s">
        <v>447</v>
      </c>
      <c r="B10" s="49" t="s">
        <v>474</v>
      </c>
      <c r="C10" s="40">
        <v>25.2</v>
      </c>
      <c r="D10" s="40">
        <v>26.2</v>
      </c>
      <c r="E10" s="40">
        <v>27.3</v>
      </c>
    </row>
    <row r="11" spans="1:5" ht="12">
      <c r="A11" s="48" t="s">
        <v>9</v>
      </c>
      <c r="B11" s="49" t="s">
        <v>10</v>
      </c>
      <c r="C11" s="40">
        <v>36.9</v>
      </c>
      <c r="D11" s="40">
        <v>38.4</v>
      </c>
      <c r="E11" s="40">
        <v>39.9</v>
      </c>
    </row>
    <row r="12" spans="1:5" ht="11.25" customHeight="1" hidden="1">
      <c r="A12" s="7" t="s">
        <v>475</v>
      </c>
      <c r="B12" s="8" t="s">
        <v>476</v>
      </c>
      <c r="C12" s="40"/>
      <c r="D12" s="9"/>
      <c r="E12" s="9"/>
    </row>
    <row r="13" spans="1:5" ht="15.75" customHeight="1" hidden="1">
      <c r="A13" s="10" t="s">
        <v>11</v>
      </c>
      <c r="B13" s="11" t="s">
        <v>12</v>
      </c>
      <c r="C13" s="12"/>
      <c r="D13" s="12"/>
      <c r="E13" s="12"/>
    </row>
    <row r="14" spans="1:5" ht="47.25" customHeight="1" hidden="1">
      <c r="A14" s="7" t="s">
        <v>13</v>
      </c>
      <c r="B14" s="8" t="s">
        <v>14</v>
      </c>
      <c r="C14" s="9"/>
      <c r="D14" s="9"/>
      <c r="E14" s="9"/>
    </row>
    <row r="15" spans="1:5" ht="24" hidden="1">
      <c r="A15" s="10" t="s">
        <v>327</v>
      </c>
      <c r="B15" s="11" t="s">
        <v>328</v>
      </c>
      <c r="C15" s="12">
        <f>C16</f>
        <v>0</v>
      </c>
      <c r="D15" s="12">
        <f>D16</f>
        <v>0</v>
      </c>
      <c r="E15" s="12">
        <f>E16</f>
        <v>0</v>
      </c>
    </row>
    <row r="16" spans="1:5" ht="50.25" customHeight="1" hidden="1">
      <c r="A16" s="6" t="s">
        <v>448</v>
      </c>
      <c r="B16" s="8" t="s">
        <v>449</v>
      </c>
      <c r="C16" s="40">
        <v>0</v>
      </c>
      <c r="D16" s="9"/>
      <c r="E16" s="9"/>
    </row>
    <row r="17" spans="1:5" ht="0.75" customHeight="1">
      <c r="A17" s="10" t="s">
        <v>15</v>
      </c>
      <c r="B17" s="11" t="s">
        <v>16</v>
      </c>
      <c r="C17" s="12"/>
      <c r="D17" s="12"/>
      <c r="E17" s="12"/>
    </row>
    <row r="18" spans="1:5" ht="79.5" customHeight="1" hidden="1">
      <c r="A18" s="6" t="s">
        <v>17</v>
      </c>
      <c r="B18" s="8" t="s">
        <v>18</v>
      </c>
      <c r="C18" s="9"/>
      <c r="D18" s="9"/>
      <c r="E18" s="9"/>
    </row>
    <row r="19" spans="1:5" ht="24">
      <c r="A19" s="13">
        <v>100</v>
      </c>
      <c r="B19" s="11" t="s">
        <v>19</v>
      </c>
      <c r="C19" s="12">
        <f>C21+C22+C23+C24</f>
        <v>9996.1</v>
      </c>
      <c r="D19" s="12">
        <f>D21+D22+D23+D24</f>
        <v>10554.300000000001</v>
      </c>
      <c r="E19" s="12">
        <f>E21+E22+E23+E24</f>
        <v>11239.6</v>
      </c>
    </row>
    <row r="20" spans="1:5" ht="105" customHeight="1" hidden="1">
      <c r="A20" s="6" t="s">
        <v>20</v>
      </c>
      <c r="B20" s="14" t="s">
        <v>21</v>
      </c>
      <c r="C20" s="9"/>
      <c r="D20" s="9"/>
      <c r="E20" s="9"/>
    </row>
    <row r="21" spans="1:5" ht="72">
      <c r="A21" s="38" t="s">
        <v>477</v>
      </c>
      <c r="B21" s="50" t="s">
        <v>478</v>
      </c>
      <c r="C21" s="40">
        <v>4110.1</v>
      </c>
      <c r="D21" s="40">
        <v>4375.7</v>
      </c>
      <c r="E21" s="40">
        <v>4713.4</v>
      </c>
    </row>
    <row r="22" spans="1:5" ht="84">
      <c r="A22" s="38" t="s">
        <v>479</v>
      </c>
      <c r="B22" s="51" t="s">
        <v>480</v>
      </c>
      <c r="C22" s="41">
        <v>32.9</v>
      </c>
      <c r="D22" s="40">
        <v>34.4</v>
      </c>
      <c r="E22" s="40">
        <v>35.7</v>
      </c>
    </row>
    <row r="23" spans="1:5" ht="72">
      <c r="A23" s="38" t="s">
        <v>481</v>
      </c>
      <c r="B23" s="51" t="s">
        <v>482</v>
      </c>
      <c r="C23" s="40">
        <v>5853</v>
      </c>
      <c r="D23" s="40">
        <v>6144.1</v>
      </c>
      <c r="E23" s="40">
        <v>6490.4</v>
      </c>
    </row>
    <row r="24" spans="1:5" ht="72">
      <c r="A24" s="38" t="s">
        <v>483</v>
      </c>
      <c r="B24" s="51" t="s">
        <v>484</v>
      </c>
      <c r="C24" s="40">
        <v>0.1</v>
      </c>
      <c r="D24" s="40">
        <v>0.1</v>
      </c>
      <c r="E24" s="40">
        <v>0.1</v>
      </c>
    </row>
    <row r="25" spans="1:5" ht="36" hidden="1">
      <c r="A25" s="13">
        <v>141</v>
      </c>
      <c r="B25" s="11" t="s">
        <v>24</v>
      </c>
      <c r="C25" s="12">
        <f>C26+C27</f>
        <v>0</v>
      </c>
      <c r="D25" s="12">
        <f>D26+D27</f>
        <v>0</v>
      </c>
      <c r="E25" s="12">
        <f>E26+E27</f>
        <v>0</v>
      </c>
    </row>
    <row r="26" spans="1:5" s="17" customFormat="1" ht="49.5" customHeight="1" hidden="1">
      <c r="A26" s="6" t="s">
        <v>448</v>
      </c>
      <c r="B26" s="8" t="s">
        <v>449</v>
      </c>
      <c r="C26" s="40"/>
      <c r="D26" s="9"/>
      <c r="E26" s="9"/>
    </row>
    <row r="27" spans="1:5" ht="35.25" customHeight="1" hidden="1">
      <c r="A27" s="6" t="s">
        <v>289</v>
      </c>
      <c r="B27" s="15" t="s">
        <v>290</v>
      </c>
      <c r="C27" s="9"/>
      <c r="D27" s="9"/>
      <c r="E27" s="9"/>
    </row>
    <row r="28" spans="1:5" ht="31.5" customHeight="1" hidden="1">
      <c r="A28" s="13" t="s">
        <v>27</v>
      </c>
      <c r="B28" s="11" t="s">
        <v>28</v>
      </c>
      <c r="C28" s="12">
        <f>C29</f>
        <v>0</v>
      </c>
      <c r="D28" s="12"/>
      <c r="E28" s="12"/>
    </row>
    <row r="29" spans="1:5" ht="50.25" customHeight="1" hidden="1">
      <c r="A29" s="6" t="s">
        <v>448</v>
      </c>
      <c r="B29" s="8" t="s">
        <v>449</v>
      </c>
      <c r="C29" s="40"/>
      <c r="D29" s="9"/>
      <c r="E29" s="9"/>
    </row>
    <row r="30" spans="1:5" ht="0.75" customHeight="1" hidden="1">
      <c r="A30" s="4" t="s">
        <v>29</v>
      </c>
      <c r="B30" s="15" t="s">
        <v>30</v>
      </c>
      <c r="C30" s="9"/>
      <c r="D30" s="9"/>
      <c r="E30" s="9"/>
    </row>
    <row r="31" spans="1:5" ht="63" customHeight="1" hidden="1">
      <c r="A31" s="13">
        <v>177</v>
      </c>
      <c r="B31" s="11" t="s">
        <v>31</v>
      </c>
      <c r="C31" s="12"/>
      <c r="D31" s="12"/>
      <c r="E31" s="12"/>
    </row>
    <row r="32" spans="1:5" ht="47.25" customHeight="1" hidden="1">
      <c r="A32" s="6" t="s">
        <v>13</v>
      </c>
      <c r="B32" s="15" t="s">
        <v>14</v>
      </c>
      <c r="C32" s="9"/>
      <c r="D32" s="9"/>
      <c r="E32" s="9"/>
    </row>
    <row r="33" spans="1:5" ht="24">
      <c r="A33" s="13">
        <v>182</v>
      </c>
      <c r="B33" s="11" t="s">
        <v>32</v>
      </c>
      <c r="C33" s="12">
        <f>C34+C48+C64+C68+C74+C75+C56</f>
        <v>127121</v>
      </c>
      <c r="D33" s="12">
        <f>D34+D48+D64+D68+D74+D75+D56</f>
        <v>123386</v>
      </c>
      <c r="E33" s="12">
        <f>E34+E48+E64+E68+E74+E75+E56</f>
        <v>127041.99999999999</v>
      </c>
    </row>
    <row r="34" spans="1:5" ht="12">
      <c r="A34" s="18" t="s">
        <v>33</v>
      </c>
      <c r="B34" s="19" t="s">
        <v>34</v>
      </c>
      <c r="C34" s="41">
        <f>C37</f>
        <v>87107</v>
      </c>
      <c r="D34" s="41">
        <f>D37</f>
        <v>83363</v>
      </c>
      <c r="E34" s="41">
        <f>E37</f>
        <v>84978.99999999999</v>
      </c>
    </row>
    <row r="35" spans="1:5" ht="15.75" customHeight="1" hidden="1">
      <c r="A35" s="6" t="s">
        <v>35</v>
      </c>
      <c r="B35" s="15" t="s">
        <v>36</v>
      </c>
      <c r="C35" s="40"/>
      <c r="D35" s="40"/>
      <c r="E35" s="40"/>
    </row>
    <row r="36" spans="1:5" ht="47.25" customHeight="1" hidden="1">
      <c r="A36" s="18" t="s">
        <v>37</v>
      </c>
      <c r="B36" s="15" t="s">
        <v>38</v>
      </c>
      <c r="C36" s="40"/>
      <c r="D36" s="40"/>
      <c r="E36" s="40"/>
    </row>
    <row r="37" spans="1:5" ht="12">
      <c r="A37" s="18" t="s">
        <v>39</v>
      </c>
      <c r="B37" s="19" t="s">
        <v>40</v>
      </c>
      <c r="C37" s="41">
        <f>C38+C39+C40+C41+C42</f>
        <v>87107</v>
      </c>
      <c r="D37" s="41">
        <f>D38+D39+D40+D41+D42</f>
        <v>83363</v>
      </c>
      <c r="E37" s="41">
        <f>E38+E39+E40+E41+E42</f>
        <v>84978.99999999999</v>
      </c>
    </row>
    <row r="38" spans="1:5" ht="48">
      <c r="A38" s="18" t="s">
        <v>41</v>
      </c>
      <c r="B38" s="19" t="s">
        <v>42</v>
      </c>
      <c r="C38" s="41">
        <v>84232.5</v>
      </c>
      <c r="D38" s="41">
        <v>80612</v>
      </c>
      <c r="E38" s="41">
        <v>82174.7</v>
      </c>
    </row>
    <row r="39" spans="1:5" ht="72">
      <c r="A39" s="18" t="s">
        <v>43</v>
      </c>
      <c r="B39" s="19" t="s">
        <v>46</v>
      </c>
      <c r="C39" s="41">
        <v>261.3</v>
      </c>
      <c r="D39" s="41">
        <v>250.1</v>
      </c>
      <c r="E39" s="41">
        <v>254.9</v>
      </c>
    </row>
    <row r="40" spans="1:5" ht="27" customHeight="1">
      <c r="A40" s="18" t="s">
        <v>44</v>
      </c>
      <c r="B40" s="19" t="s">
        <v>485</v>
      </c>
      <c r="C40" s="41">
        <v>1045.3</v>
      </c>
      <c r="D40" s="41">
        <v>1000.4</v>
      </c>
      <c r="E40" s="41">
        <v>1019.7</v>
      </c>
    </row>
    <row r="41" spans="1:5" ht="60">
      <c r="A41" s="18" t="s">
        <v>45</v>
      </c>
      <c r="B41" s="19" t="s">
        <v>486</v>
      </c>
      <c r="C41" s="41">
        <v>958.2</v>
      </c>
      <c r="D41" s="41">
        <v>917</v>
      </c>
      <c r="E41" s="41">
        <v>934.8</v>
      </c>
    </row>
    <row r="42" spans="1:5" ht="60.75" customHeight="1">
      <c r="A42" s="67" t="s">
        <v>562</v>
      </c>
      <c r="B42" s="36" t="s">
        <v>563</v>
      </c>
      <c r="C42" s="40">
        <v>609.7</v>
      </c>
      <c r="D42" s="40">
        <v>583.5</v>
      </c>
      <c r="E42" s="40">
        <v>594.9</v>
      </c>
    </row>
    <row r="43" spans="1:5" ht="47.25" customHeight="1" hidden="1">
      <c r="A43" s="18" t="s">
        <v>44</v>
      </c>
      <c r="B43" s="20" t="s">
        <v>47</v>
      </c>
      <c r="C43" s="40"/>
      <c r="D43" s="40"/>
      <c r="E43" s="40"/>
    </row>
    <row r="44" spans="1:5" ht="94.5" customHeight="1" hidden="1">
      <c r="A44" s="18" t="s">
        <v>45</v>
      </c>
      <c r="B44" s="20" t="s">
        <v>48</v>
      </c>
      <c r="C44" s="40"/>
      <c r="D44" s="40"/>
      <c r="E44" s="40"/>
    </row>
    <row r="45" spans="1:5" ht="47.25" customHeight="1" hidden="1">
      <c r="A45" s="6" t="s">
        <v>49</v>
      </c>
      <c r="B45" s="15" t="s">
        <v>50</v>
      </c>
      <c r="C45" s="41"/>
      <c r="D45" s="41"/>
      <c r="E45" s="41"/>
    </row>
    <row r="46" spans="1:5" ht="31.5" customHeight="1" hidden="1">
      <c r="A46" s="6" t="s">
        <v>51</v>
      </c>
      <c r="B46" s="15" t="s">
        <v>52</v>
      </c>
      <c r="C46" s="40"/>
      <c r="D46" s="40"/>
      <c r="E46" s="40"/>
    </row>
    <row r="47" spans="1:5" ht="31.5" customHeight="1" hidden="1">
      <c r="A47" s="6" t="s">
        <v>53</v>
      </c>
      <c r="B47" s="15" t="s">
        <v>54</v>
      </c>
      <c r="C47" s="40"/>
      <c r="D47" s="40"/>
      <c r="E47" s="40"/>
    </row>
    <row r="48" spans="1:5" ht="12">
      <c r="A48" s="6" t="s">
        <v>55</v>
      </c>
      <c r="B48" s="19" t="s">
        <v>56</v>
      </c>
      <c r="C48" s="41">
        <f>C50+C52+C53+C54+C55</f>
        <v>18004</v>
      </c>
      <c r="D48" s="41">
        <f>D50+D52+D53+D54+D55</f>
        <v>18633</v>
      </c>
      <c r="E48" s="41">
        <f>E50+E52+E53+E54+E55</f>
        <v>20301</v>
      </c>
    </row>
    <row r="49" spans="1:5" ht="31.5" customHeight="1" hidden="1">
      <c r="A49" s="6" t="s">
        <v>57</v>
      </c>
      <c r="B49" s="19" t="s">
        <v>58</v>
      </c>
      <c r="C49" s="41"/>
      <c r="D49" s="41"/>
      <c r="E49" s="41"/>
    </row>
    <row r="50" spans="1:5" ht="24">
      <c r="A50" s="6" t="s">
        <v>57</v>
      </c>
      <c r="B50" s="15" t="s">
        <v>58</v>
      </c>
      <c r="C50" s="40">
        <v>13872</v>
      </c>
      <c r="D50" s="40">
        <v>14737</v>
      </c>
      <c r="E50" s="40">
        <v>16129</v>
      </c>
    </row>
    <row r="51" spans="1:5" ht="78.75" customHeight="1" hidden="1">
      <c r="A51" s="6" t="s">
        <v>59</v>
      </c>
      <c r="B51" s="15" t="s">
        <v>60</v>
      </c>
      <c r="C51" s="40"/>
      <c r="D51" s="40"/>
      <c r="E51" s="40"/>
    </row>
    <row r="52" spans="1:5" ht="15" customHeight="1" hidden="1">
      <c r="A52" s="6" t="s">
        <v>320</v>
      </c>
      <c r="B52" s="15" t="s">
        <v>319</v>
      </c>
      <c r="C52" s="40"/>
      <c r="D52" s="40"/>
      <c r="E52" s="40"/>
    </row>
    <row r="53" spans="1:5" ht="17.25" customHeight="1">
      <c r="A53" s="6" t="s">
        <v>487</v>
      </c>
      <c r="B53" s="43" t="s">
        <v>326</v>
      </c>
      <c r="C53" s="40">
        <v>2387</v>
      </c>
      <c r="D53" s="40">
        <v>1968</v>
      </c>
      <c r="E53" s="40">
        <v>2039</v>
      </c>
    </row>
    <row r="54" spans="1:5" ht="26.25" customHeight="1">
      <c r="A54" s="45" t="s">
        <v>488</v>
      </c>
      <c r="B54" s="44" t="s">
        <v>325</v>
      </c>
      <c r="C54" s="52">
        <v>1745</v>
      </c>
      <c r="D54" s="52">
        <v>1928</v>
      </c>
      <c r="E54" s="52">
        <v>2133</v>
      </c>
    </row>
    <row r="55" spans="1:5" ht="16.5" customHeight="1" hidden="1">
      <c r="A55" s="6" t="s">
        <v>489</v>
      </c>
      <c r="B55" s="46" t="s">
        <v>490</v>
      </c>
      <c r="C55" s="52"/>
      <c r="D55" s="52"/>
      <c r="E55" s="52"/>
    </row>
    <row r="56" spans="1:5" ht="15.75" customHeight="1">
      <c r="A56" s="6" t="s">
        <v>61</v>
      </c>
      <c r="B56" s="19" t="s">
        <v>62</v>
      </c>
      <c r="C56" s="41">
        <f>C62</f>
        <v>4344</v>
      </c>
      <c r="D56" s="41">
        <f>D62</f>
        <v>4560</v>
      </c>
      <c r="E56" s="41">
        <f>E62</f>
        <v>4747</v>
      </c>
    </row>
    <row r="57" spans="1:5" ht="15.75" customHeight="1" hidden="1">
      <c r="A57" s="6" t="s">
        <v>63</v>
      </c>
      <c r="B57" s="19" t="s">
        <v>64</v>
      </c>
      <c r="C57" s="41"/>
      <c r="D57" s="41"/>
      <c r="E57" s="41"/>
    </row>
    <row r="58" spans="1:5" ht="31.5" customHeight="1" hidden="1">
      <c r="A58" s="6" t="s">
        <v>65</v>
      </c>
      <c r="B58" s="19" t="s">
        <v>66</v>
      </c>
      <c r="C58" s="41"/>
      <c r="D58" s="41"/>
      <c r="E58" s="53"/>
    </row>
    <row r="59" spans="1:5" ht="31.5" customHeight="1" hidden="1">
      <c r="A59" s="6" t="s">
        <v>67</v>
      </c>
      <c r="B59" s="19" t="s">
        <v>68</v>
      </c>
      <c r="C59" s="41"/>
      <c r="D59" s="41"/>
      <c r="E59" s="53"/>
    </row>
    <row r="60" spans="1:5" ht="31.5" customHeight="1" hidden="1">
      <c r="A60" s="6" t="s">
        <v>67</v>
      </c>
      <c r="B60" s="19" t="s">
        <v>68</v>
      </c>
      <c r="C60" s="41"/>
      <c r="D60" s="41"/>
      <c r="E60" s="41"/>
    </row>
    <row r="61" spans="1:5" ht="15.75" customHeight="1" hidden="1">
      <c r="A61" s="6" t="s">
        <v>69</v>
      </c>
      <c r="B61" s="19" t="s">
        <v>70</v>
      </c>
      <c r="C61" s="41"/>
      <c r="D61" s="41"/>
      <c r="E61" s="41"/>
    </row>
    <row r="62" spans="1:5" ht="15.75" customHeight="1">
      <c r="A62" s="6" t="s">
        <v>71</v>
      </c>
      <c r="B62" s="19" t="s">
        <v>72</v>
      </c>
      <c r="C62" s="41">
        <v>4344</v>
      </c>
      <c r="D62" s="41">
        <v>4560</v>
      </c>
      <c r="E62" s="41">
        <v>4747</v>
      </c>
    </row>
    <row r="63" spans="1:5" ht="15.75" customHeight="1" hidden="1">
      <c r="A63" s="6" t="s">
        <v>73</v>
      </c>
      <c r="B63" s="19" t="s">
        <v>74</v>
      </c>
      <c r="C63" s="38"/>
      <c r="D63" s="41"/>
      <c r="E63" s="41"/>
    </row>
    <row r="64" spans="1:5" ht="24">
      <c r="A64" s="18" t="s">
        <v>75</v>
      </c>
      <c r="B64" s="20" t="s">
        <v>76</v>
      </c>
      <c r="C64" s="40">
        <f>C65</f>
        <v>15306</v>
      </c>
      <c r="D64" s="40">
        <f>D65</f>
        <v>14410</v>
      </c>
      <c r="E64" s="40">
        <f>E65</f>
        <v>14515</v>
      </c>
    </row>
    <row r="65" spans="1:5" ht="12">
      <c r="A65" s="6" t="s">
        <v>77</v>
      </c>
      <c r="B65" s="15" t="s">
        <v>78</v>
      </c>
      <c r="C65" s="40">
        <v>15306</v>
      </c>
      <c r="D65" s="40">
        <v>14410</v>
      </c>
      <c r="E65" s="40">
        <v>14515</v>
      </c>
    </row>
    <row r="66" spans="1:5" ht="15.75" customHeight="1" hidden="1">
      <c r="A66" s="6" t="s">
        <v>79</v>
      </c>
      <c r="B66" s="15" t="s">
        <v>80</v>
      </c>
      <c r="C66" s="40"/>
      <c r="D66" s="40"/>
      <c r="E66" s="40"/>
    </row>
    <row r="67" spans="1:5" ht="15.75" customHeight="1">
      <c r="A67" s="6" t="s">
        <v>81</v>
      </c>
      <c r="B67" s="19" t="s">
        <v>82</v>
      </c>
      <c r="C67" s="40">
        <f>C68</f>
        <v>2360</v>
      </c>
      <c r="D67" s="40">
        <f>D68</f>
        <v>2420</v>
      </c>
      <c r="E67" s="40">
        <f>E68</f>
        <v>2500</v>
      </c>
    </row>
    <row r="68" spans="1:5" ht="34.5" customHeight="1">
      <c r="A68" s="4" t="s">
        <v>322</v>
      </c>
      <c r="B68" s="19" t="s">
        <v>323</v>
      </c>
      <c r="C68" s="40">
        <v>2360</v>
      </c>
      <c r="D68" s="40">
        <v>2420</v>
      </c>
      <c r="E68" s="40">
        <v>2500</v>
      </c>
    </row>
    <row r="69" spans="1:5" ht="47.25" customHeight="1" hidden="1">
      <c r="A69" s="4" t="s">
        <v>83</v>
      </c>
      <c r="B69" s="19" t="s">
        <v>84</v>
      </c>
      <c r="C69" s="41"/>
      <c r="D69" s="16"/>
      <c r="E69" s="16"/>
    </row>
    <row r="70" spans="1:5" ht="15.75" customHeight="1" hidden="1">
      <c r="A70" s="6" t="s">
        <v>85</v>
      </c>
      <c r="B70" s="19" t="s">
        <v>86</v>
      </c>
      <c r="C70" s="41"/>
      <c r="D70" s="16"/>
      <c r="E70" s="16"/>
    </row>
    <row r="71" spans="1:5" ht="31.5" customHeight="1" hidden="1">
      <c r="A71" s="6" t="s">
        <v>87</v>
      </c>
      <c r="B71" s="19" t="s">
        <v>88</v>
      </c>
      <c r="C71" s="41"/>
      <c r="D71" s="16"/>
      <c r="E71" s="16"/>
    </row>
    <row r="72" spans="1:5" ht="47.25" customHeight="1" hidden="1">
      <c r="A72" s="18" t="s">
        <v>89</v>
      </c>
      <c r="B72" s="14" t="s">
        <v>90</v>
      </c>
      <c r="C72" s="41"/>
      <c r="D72" s="16"/>
      <c r="E72" s="16"/>
    </row>
    <row r="73" spans="1:5" ht="63" customHeight="1" hidden="1">
      <c r="A73" s="21" t="s">
        <v>91</v>
      </c>
      <c r="B73" s="14" t="s">
        <v>92</v>
      </c>
      <c r="C73" s="41"/>
      <c r="D73" s="16"/>
      <c r="E73" s="16"/>
    </row>
    <row r="74" spans="1:5" ht="46.5" customHeight="1" hidden="1">
      <c r="A74" s="18" t="s">
        <v>452</v>
      </c>
      <c r="B74" s="14" t="s">
        <v>451</v>
      </c>
      <c r="C74" s="41"/>
      <c r="D74" s="16"/>
      <c r="E74" s="16"/>
    </row>
    <row r="75" spans="1:5" ht="34.5" customHeight="1" hidden="1">
      <c r="A75" s="21" t="s">
        <v>321</v>
      </c>
      <c r="B75" s="29" t="s">
        <v>324</v>
      </c>
      <c r="C75" s="16"/>
      <c r="D75" s="16"/>
      <c r="E75" s="16"/>
    </row>
    <row r="76" spans="1:5" ht="47.25" customHeight="1" hidden="1">
      <c r="A76" s="13">
        <v>187</v>
      </c>
      <c r="B76" s="11" t="s">
        <v>93</v>
      </c>
      <c r="C76" s="22"/>
      <c r="D76" s="22"/>
      <c r="E76" s="22"/>
    </row>
    <row r="77" spans="1:5" ht="47.25" customHeight="1" hidden="1">
      <c r="A77" s="18" t="s">
        <v>22</v>
      </c>
      <c r="B77" s="23" t="s">
        <v>23</v>
      </c>
      <c r="C77" s="16"/>
      <c r="D77" s="9"/>
      <c r="E77" s="9"/>
    </row>
    <row r="78" spans="1:5" ht="12">
      <c r="A78" s="13">
        <v>188</v>
      </c>
      <c r="B78" s="11" t="s">
        <v>566</v>
      </c>
      <c r="C78" s="22">
        <f>C79+C80</f>
        <v>10</v>
      </c>
      <c r="D78" s="22">
        <f>D79+D80</f>
        <v>5</v>
      </c>
      <c r="E78" s="22">
        <f>E79+E80</f>
        <v>5</v>
      </c>
    </row>
    <row r="79" spans="1:5" ht="47.25" customHeight="1">
      <c r="A79" s="6" t="s">
        <v>448</v>
      </c>
      <c r="B79" s="8" t="s">
        <v>449</v>
      </c>
      <c r="C79" s="41">
        <v>10</v>
      </c>
      <c r="D79" s="40">
        <v>5</v>
      </c>
      <c r="E79" s="40">
        <v>5</v>
      </c>
    </row>
    <row r="80" spans="1:5" ht="0.75" customHeight="1">
      <c r="A80" s="6" t="s">
        <v>289</v>
      </c>
      <c r="B80" s="24" t="s">
        <v>290</v>
      </c>
      <c r="C80" s="16"/>
      <c r="D80" s="9"/>
      <c r="E80" s="9"/>
    </row>
    <row r="81" spans="1:5" ht="31.5" customHeight="1" hidden="1">
      <c r="A81" s="13">
        <v>318</v>
      </c>
      <c r="B81" s="11" t="s">
        <v>94</v>
      </c>
      <c r="C81" s="22"/>
      <c r="D81" s="22"/>
      <c r="E81" s="22"/>
    </row>
    <row r="82" spans="1:5" ht="78.75" customHeight="1" hidden="1">
      <c r="A82" s="6" t="s">
        <v>95</v>
      </c>
      <c r="B82" s="24" t="s">
        <v>96</v>
      </c>
      <c r="C82" s="16"/>
      <c r="D82" s="9"/>
      <c r="E82" s="9"/>
    </row>
    <row r="83" spans="1:5" ht="47.25" customHeight="1" hidden="1">
      <c r="A83" s="6" t="s">
        <v>97</v>
      </c>
      <c r="B83" s="23" t="s">
        <v>98</v>
      </c>
      <c r="C83" s="16"/>
      <c r="D83" s="9"/>
      <c r="E83" s="9"/>
    </row>
    <row r="84" spans="1:5" ht="36" hidden="1">
      <c r="A84" s="13">
        <v>321</v>
      </c>
      <c r="B84" s="11" t="s">
        <v>99</v>
      </c>
      <c r="C84" s="22">
        <f>C86+C85</f>
        <v>0</v>
      </c>
      <c r="D84" s="22">
        <f>D85</f>
        <v>0</v>
      </c>
      <c r="E84" s="22">
        <f>E85</f>
        <v>0</v>
      </c>
    </row>
    <row r="85" spans="1:5" ht="48" hidden="1">
      <c r="A85" s="6" t="s">
        <v>428</v>
      </c>
      <c r="B85" s="29" t="s">
        <v>429</v>
      </c>
      <c r="C85" s="41"/>
      <c r="D85" s="9"/>
      <c r="E85" s="9"/>
    </row>
    <row r="86" spans="1:5" ht="47.25" customHeight="1" hidden="1">
      <c r="A86" s="6" t="s">
        <v>448</v>
      </c>
      <c r="B86" s="24" t="s">
        <v>449</v>
      </c>
      <c r="C86" s="41"/>
      <c r="D86" s="9"/>
      <c r="E86" s="9"/>
    </row>
    <row r="87" spans="1:5" ht="0.75" customHeight="1" hidden="1">
      <c r="A87" s="13">
        <v>322</v>
      </c>
      <c r="B87" s="11" t="s">
        <v>100</v>
      </c>
      <c r="C87" s="22"/>
      <c r="D87" s="22"/>
      <c r="E87" s="22"/>
    </row>
    <row r="88" spans="1:5" ht="0.75" customHeight="1" hidden="1">
      <c r="A88" s="18" t="s">
        <v>101</v>
      </c>
      <c r="B88" s="24" t="s">
        <v>102</v>
      </c>
      <c r="C88" s="16"/>
      <c r="D88" s="9"/>
      <c r="E88" s="9"/>
    </row>
    <row r="89" spans="1:5" ht="15.75" customHeight="1" hidden="1">
      <c r="A89" s="13">
        <v>415</v>
      </c>
      <c r="B89" s="11" t="s">
        <v>103</v>
      </c>
      <c r="C89" s="22">
        <f>C90</f>
        <v>0</v>
      </c>
      <c r="D89" s="22"/>
      <c r="E89" s="22"/>
    </row>
    <row r="90" spans="1:5" ht="49.5" customHeight="1" hidden="1">
      <c r="A90" s="6" t="s">
        <v>448</v>
      </c>
      <c r="B90" s="24" t="s">
        <v>449</v>
      </c>
      <c r="C90" s="16"/>
      <c r="D90" s="9"/>
      <c r="E90" s="9"/>
    </row>
    <row r="91" spans="1:5" ht="47.25" customHeight="1" hidden="1">
      <c r="A91" s="18" t="s">
        <v>25</v>
      </c>
      <c r="B91" s="24" t="s">
        <v>26</v>
      </c>
      <c r="C91" s="16"/>
      <c r="D91" s="9"/>
      <c r="E91" s="9"/>
    </row>
    <row r="92" spans="1:5" ht="15.75" customHeight="1">
      <c r="A92" s="13">
        <v>503</v>
      </c>
      <c r="B92" s="11" t="s">
        <v>567</v>
      </c>
      <c r="C92" s="22">
        <f>SUM(C94:C100)</f>
        <v>604.9</v>
      </c>
      <c r="D92" s="22">
        <f>SUM(D94:D100)</f>
        <v>604.9</v>
      </c>
      <c r="E92" s="22">
        <f>SUM(E94:E100)</f>
        <v>604.9</v>
      </c>
    </row>
    <row r="93" spans="1:5" ht="24" hidden="1">
      <c r="A93" s="18" t="s">
        <v>104</v>
      </c>
      <c r="B93" s="24" t="s">
        <v>105</v>
      </c>
      <c r="C93" s="16"/>
      <c r="D93" s="9"/>
      <c r="E93" s="9"/>
    </row>
    <row r="94" spans="1:5" ht="48.75" customHeight="1">
      <c r="A94" s="38" t="s">
        <v>422</v>
      </c>
      <c r="B94" s="54" t="s">
        <v>450</v>
      </c>
      <c r="C94" s="41">
        <v>7</v>
      </c>
      <c r="D94" s="40">
        <v>7</v>
      </c>
      <c r="E94" s="40">
        <v>7</v>
      </c>
    </row>
    <row r="95" spans="1:5" ht="60" customHeight="1">
      <c r="A95" s="38" t="s">
        <v>534</v>
      </c>
      <c r="B95" s="55" t="s">
        <v>535</v>
      </c>
      <c r="C95" s="41">
        <v>2.5</v>
      </c>
      <c r="D95" s="40">
        <v>2.5</v>
      </c>
      <c r="E95" s="40">
        <v>2.5</v>
      </c>
    </row>
    <row r="96" spans="1:5" ht="48" customHeight="1">
      <c r="A96" s="38" t="s">
        <v>536</v>
      </c>
      <c r="B96" s="56" t="s">
        <v>537</v>
      </c>
      <c r="C96" s="41">
        <v>1</v>
      </c>
      <c r="D96" s="41">
        <v>1</v>
      </c>
      <c r="E96" s="41">
        <v>1</v>
      </c>
    </row>
    <row r="97" spans="1:5" ht="48" hidden="1">
      <c r="A97" s="38" t="s">
        <v>541</v>
      </c>
      <c r="B97" s="56" t="s">
        <v>542</v>
      </c>
      <c r="C97" s="41"/>
      <c r="D97" s="41"/>
      <c r="E97" s="41"/>
    </row>
    <row r="98" spans="1:5" ht="60">
      <c r="A98" s="38" t="s">
        <v>543</v>
      </c>
      <c r="B98" s="56" t="s">
        <v>544</v>
      </c>
      <c r="C98" s="41">
        <v>2</v>
      </c>
      <c r="D98" s="41">
        <v>2</v>
      </c>
      <c r="E98" s="41">
        <v>2</v>
      </c>
    </row>
    <row r="99" spans="1:5" ht="48">
      <c r="A99" s="38" t="s">
        <v>370</v>
      </c>
      <c r="B99" s="54" t="s">
        <v>495</v>
      </c>
      <c r="C99" s="41">
        <v>592.4</v>
      </c>
      <c r="D99" s="41">
        <v>592.4</v>
      </c>
      <c r="E99" s="41">
        <v>592.4</v>
      </c>
    </row>
    <row r="100" spans="1:5" ht="23.25" customHeight="1" hidden="1">
      <c r="A100" s="38" t="s">
        <v>437</v>
      </c>
      <c r="B100" s="35" t="s">
        <v>438</v>
      </c>
      <c r="C100" s="41"/>
      <c r="D100" s="16"/>
      <c r="E100" s="16"/>
    </row>
    <row r="101" spans="1:5" ht="36" hidden="1">
      <c r="A101" s="6" t="s">
        <v>106</v>
      </c>
      <c r="B101" s="24" t="s">
        <v>107</v>
      </c>
      <c r="C101" s="16"/>
      <c r="D101" s="16"/>
      <c r="E101" s="16"/>
    </row>
    <row r="102" spans="1:5" ht="36" hidden="1">
      <c r="A102" s="6" t="s">
        <v>108</v>
      </c>
      <c r="B102" s="24" t="s">
        <v>109</v>
      </c>
      <c r="C102" s="16"/>
      <c r="D102" s="16"/>
      <c r="E102" s="16"/>
    </row>
    <row r="103" spans="1:5" ht="24">
      <c r="A103" s="13">
        <v>513</v>
      </c>
      <c r="B103" s="11" t="s">
        <v>568</v>
      </c>
      <c r="C103" s="22">
        <f>C110+C111+C112</f>
        <v>18123</v>
      </c>
      <c r="D103" s="22">
        <f>D110+D111+D112</f>
        <v>45235.5</v>
      </c>
      <c r="E103" s="22">
        <f>E110+E111+E112</f>
        <v>65458</v>
      </c>
    </row>
    <row r="104" spans="1:5" ht="60" hidden="1">
      <c r="A104" s="18" t="s">
        <v>110</v>
      </c>
      <c r="B104" s="24" t="s">
        <v>111</v>
      </c>
      <c r="C104" s="16"/>
      <c r="D104" s="9"/>
      <c r="E104" s="9"/>
    </row>
    <row r="105" spans="1:5" ht="48" hidden="1">
      <c r="A105" s="18" t="s">
        <v>112</v>
      </c>
      <c r="B105" s="24" t="s">
        <v>113</v>
      </c>
      <c r="C105" s="16"/>
      <c r="D105" s="9"/>
      <c r="E105" s="9"/>
    </row>
    <row r="106" spans="1:5" ht="24" hidden="1">
      <c r="A106" s="18" t="s">
        <v>114</v>
      </c>
      <c r="B106" s="15" t="s">
        <v>115</v>
      </c>
      <c r="C106" s="16"/>
      <c r="D106" s="9"/>
      <c r="E106" s="9"/>
    </row>
    <row r="107" spans="1:5" ht="60" hidden="1">
      <c r="A107" s="18" t="s">
        <v>116</v>
      </c>
      <c r="B107" s="24" t="s">
        <v>117</v>
      </c>
      <c r="C107" s="16"/>
      <c r="D107" s="9"/>
      <c r="E107" s="9"/>
    </row>
    <row r="108" spans="1:5" ht="36" hidden="1">
      <c r="A108" s="18" t="s">
        <v>25</v>
      </c>
      <c r="B108" s="24" t="s">
        <v>26</v>
      </c>
      <c r="C108" s="16"/>
      <c r="D108" s="9"/>
      <c r="E108" s="9"/>
    </row>
    <row r="109" spans="1:5" ht="24" hidden="1">
      <c r="A109" s="6" t="s">
        <v>118</v>
      </c>
      <c r="B109" s="24" t="s">
        <v>119</v>
      </c>
      <c r="C109" s="16"/>
      <c r="D109" s="9"/>
      <c r="E109" s="9"/>
    </row>
    <row r="110" spans="1:5" ht="36" hidden="1">
      <c r="A110" s="38" t="s">
        <v>362</v>
      </c>
      <c r="B110" s="54" t="s">
        <v>496</v>
      </c>
      <c r="C110" s="41"/>
      <c r="D110" s="40"/>
      <c r="E110" s="40"/>
    </row>
    <row r="111" spans="1:5" ht="63.75" customHeight="1">
      <c r="A111" s="38" t="s">
        <v>440</v>
      </c>
      <c r="B111" s="57" t="s">
        <v>497</v>
      </c>
      <c r="C111" s="41">
        <v>0</v>
      </c>
      <c r="D111" s="40">
        <v>33388.5</v>
      </c>
      <c r="E111" s="40">
        <v>53611</v>
      </c>
    </row>
    <row r="112" spans="1:5" ht="36">
      <c r="A112" s="38" t="s">
        <v>363</v>
      </c>
      <c r="B112" s="54" t="s">
        <v>555</v>
      </c>
      <c r="C112" s="41">
        <v>18123</v>
      </c>
      <c r="D112" s="40">
        <v>11847</v>
      </c>
      <c r="E112" s="40">
        <v>11847</v>
      </c>
    </row>
    <row r="113" spans="1:5" ht="28.5" customHeight="1">
      <c r="A113" s="13">
        <v>518</v>
      </c>
      <c r="B113" s="11" t="s">
        <v>569</v>
      </c>
      <c r="C113" s="22">
        <f>C114+C115</f>
        <v>1101.6</v>
      </c>
      <c r="D113" s="22">
        <f>D114+D115</f>
        <v>1168.6</v>
      </c>
      <c r="E113" s="22">
        <f>E114+E115</f>
        <v>1206.6</v>
      </c>
    </row>
    <row r="114" spans="1:5" ht="37.5" customHeight="1">
      <c r="A114" s="38" t="s">
        <v>377</v>
      </c>
      <c r="B114" s="54" t="s">
        <v>378</v>
      </c>
      <c r="C114" s="41">
        <v>0.6</v>
      </c>
      <c r="D114" s="40">
        <v>0.6</v>
      </c>
      <c r="E114" s="40">
        <v>0.6</v>
      </c>
    </row>
    <row r="115" spans="1:5" ht="24">
      <c r="A115" s="38" t="s">
        <v>375</v>
      </c>
      <c r="B115" s="54" t="s">
        <v>376</v>
      </c>
      <c r="C115" s="40">
        <v>1101</v>
      </c>
      <c r="D115" s="40">
        <v>1168</v>
      </c>
      <c r="E115" s="40">
        <v>1206</v>
      </c>
    </row>
    <row r="116" spans="1:5" ht="24" hidden="1">
      <c r="A116" s="13">
        <v>531</v>
      </c>
      <c r="B116" s="11" t="s">
        <v>120</v>
      </c>
      <c r="C116" s="22"/>
      <c r="D116" s="22"/>
      <c r="E116" s="22"/>
    </row>
    <row r="117" spans="1:5" ht="24" hidden="1">
      <c r="A117" s="18" t="s">
        <v>104</v>
      </c>
      <c r="B117" s="24" t="s">
        <v>105</v>
      </c>
      <c r="C117" s="9"/>
      <c r="D117" s="9"/>
      <c r="E117" s="9"/>
    </row>
    <row r="118" spans="1:5" ht="21.75" customHeight="1">
      <c r="A118" s="13">
        <v>532</v>
      </c>
      <c r="B118" s="11" t="s">
        <v>570</v>
      </c>
      <c r="C118" s="22">
        <f>C119+C120+C123+C124+C128</f>
        <v>1734.5</v>
      </c>
      <c r="D118" s="22">
        <f>SUM(D120:D128)</f>
        <v>1536.9</v>
      </c>
      <c r="E118" s="22">
        <f>SUM(E120:E128)</f>
        <v>0</v>
      </c>
    </row>
    <row r="119" spans="1:5" ht="21.75" customHeight="1" hidden="1">
      <c r="A119" s="18" t="s">
        <v>430</v>
      </c>
      <c r="B119" s="26" t="s">
        <v>340</v>
      </c>
      <c r="C119" s="41"/>
      <c r="D119" s="16"/>
      <c r="E119" s="16"/>
    </row>
    <row r="120" spans="1:5" ht="23.25" customHeight="1">
      <c r="A120" s="38" t="s">
        <v>333</v>
      </c>
      <c r="B120" s="54" t="s">
        <v>334</v>
      </c>
      <c r="C120" s="40">
        <v>1734.5</v>
      </c>
      <c r="D120" s="40">
        <v>1536.9</v>
      </c>
      <c r="E120" s="40">
        <v>0</v>
      </c>
    </row>
    <row r="121" spans="1:5" ht="24" hidden="1">
      <c r="A121" s="38" t="s">
        <v>339</v>
      </c>
      <c r="B121" s="54" t="s">
        <v>340</v>
      </c>
      <c r="C121" s="40"/>
      <c r="D121" s="40"/>
      <c r="E121" s="40"/>
    </row>
    <row r="122" spans="1:5" ht="72" hidden="1">
      <c r="A122" s="38" t="s">
        <v>335</v>
      </c>
      <c r="B122" s="54" t="s">
        <v>337</v>
      </c>
      <c r="C122" s="40"/>
      <c r="D122" s="40"/>
      <c r="E122" s="40"/>
    </row>
    <row r="123" spans="1:5" ht="36" hidden="1">
      <c r="A123" s="38" t="s">
        <v>332</v>
      </c>
      <c r="B123" s="54" t="s">
        <v>336</v>
      </c>
      <c r="C123" s="40"/>
      <c r="D123" s="40"/>
      <c r="E123" s="40"/>
    </row>
    <row r="124" spans="1:5" ht="0.75" customHeight="1" hidden="1">
      <c r="A124" s="38" t="s">
        <v>338</v>
      </c>
      <c r="B124" s="54" t="s">
        <v>413</v>
      </c>
      <c r="C124" s="40"/>
      <c r="D124" s="40"/>
      <c r="E124" s="40"/>
    </row>
    <row r="125" spans="1:5" ht="72" hidden="1">
      <c r="A125" s="38" t="s">
        <v>341</v>
      </c>
      <c r="B125" s="54" t="s">
        <v>342</v>
      </c>
      <c r="C125" s="40"/>
      <c r="D125" s="40"/>
      <c r="E125" s="40"/>
    </row>
    <row r="126" spans="1:5" ht="48" hidden="1">
      <c r="A126" s="38" t="s">
        <v>121</v>
      </c>
      <c r="B126" s="54" t="s">
        <v>122</v>
      </c>
      <c r="C126" s="40"/>
      <c r="D126" s="40"/>
      <c r="E126" s="40"/>
    </row>
    <row r="127" spans="1:5" ht="48" hidden="1">
      <c r="A127" s="38" t="s">
        <v>123</v>
      </c>
      <c r="B127" s="54" t="s">
        <v>124</v>
      </c>
      <c r="C127" s="40"/>
      <c r="D127" s="40"/>
      <c r="E127" s="40"/>
    </row>
    <row r="128" spans="1:6" ht="72" hidden="1">
      <c r="A128" s="38" t="s">
        <v>439</v>
      </c>
      <c r="B128" s="58" t="s">
        <v>545</v>
      </c>
      <c r="C128" s="40"/>
      <c r="D128" s="40"/>
      <c r="E128" s="40"/>
      <c r="F128" s="37"/>
    </row>
    <row r="129" spans="1:5" ht="24" hidden="1">
      <c r="A129" s="13">
        <v>533</v>
      </c>
      <c r="B129" s="11" t="s">
        <v>571</v>
      </c>
      <c r="C129" s="22">
        <f>C131</f>
        <v>0</v>
      </c>
      <c r="D129" s="22">
        <f>D131</f>
        <v>0</v>
      </c>
      <c r="E129" s="22">
        <f>E131</f>
        <v>0</v>
      </c>
    </row>
    <row r="130" spans="1:5" ht="25.5" customHeight="1" hidden="1">
      <c r="A130" s="6" t="s">
        <v>430</v>
      </c>
      <c r="B130" s="33" t="s">
        <v>340</v>
      </c>
      <c r="C130" s="40"/>
      <c r="D130" s="9"/>
      <c r="E130" s="40"/>
    </row>
    <row r="131" spans="1:5" ht="24" hidden="1">
      <c r="A131" s="59" t="s">
        <v>430</v>
      </c>
      <c r="B131" s="60" t="s">
        <v>340</v>
      </c>
      <c r="C131" s="40">
        <v>0</v>
      </c>
      <c r="D131" s="40"/>
      <c r="E131" s="40">
        <v>0</v>
      </c>
    </row>
    <row r="132" spans="1:5" ht="24" customHeight="1">
      <c r="A132" s="13">
        <v>535</v>
      </c>
      <c r="B132" s="11" t="s">
        <v>554</v>
      </c>
      <c r="C132" s="22">
        <f>C133</f>
        <v>323.1</v>
      </c>
      <c r="D132" s="22">
        <f>D133</f>
        <v>323.1</v>
      </c>
      <c r="E132" s="22">
        <f>E133</f>
        <v>323.1</v>
      </c>
    </row>
    <row r="133" spans="1:5" ht="59.25" customHeight="1">
      <c r="A133" s="38" t="s">
        <v>373</v>
      </c>
      <c r="B133" s="61" t="s">
        <v>498</v>
      </c>
      <c r="C133" s="41">
        <v>323.1</v>
      </c>
      <c r="D133" s="40">
        <v>323.1</v>
      </c>
      <c r="E133" s="40">
        <v>323.1</v>
      </c>
    </row>
    <row r="134" spans="1:5" ht="24" hidden="1">
      <c r="A134" s="13">
        <v>540</v>
      </c>
      <c r="B134" s="11" t="s">
        <v>125</v>
      </c>
      <c r="C134" s="22"/>
      <c r="D134" s="22"/>
      <c r="E134" s="22"/>
    </row>
    <row r="135" spans="1:5" ht="60" hidden="1">
      <c r="A135" s="18" t="s">
        <v>126</v>
      </c>
      <c r="B135" s="24" t="s">
        <v>127</v>
      </c>
      <c r="C135" s="16"/>
      <c r="D135" s="9"/>
      <c r="E135" s="9"/>
    </row>
    <row r="136" spans="1:5" ht="24" hidden="1">
      <c r="A136" s="13">
        <v>542</v>
      </c>
      <c r="B136" s="11" t="s">
        <v>128</v>
      </c>
      <c r="C136" s="22"/>
      <c r="D136" s="22"/>
      <c r="E136" s="22"/>
    </row>
    <row r="137" spans="1:5" ht="48" hidden="1">
      <c r="A137" s="18" t="s">
        <v>129</v>
      </c>
      <c r="B137" s="24" t="s">
        <v>130</v>
      </c>
      <c r="C137" s="16"/>
      <c r="D137" s="9"/>
      <c r="E137" s="9"/>
    </row>
    <row r="138" spans="1:5" ht="48" hidden="1">
      <c r="A138" s="6" t="s">
        <v>131</v>
      </c>
      <c r="B138" s="24" t="s">
        <v>132</v>
      </c>
      <c r="C138" s="16"/>
      <c r="D138" s="16"/>
      <c r="E138" s="16"/>
    </row>
    <row r="139" spans="1:5" ht="27.75" customHeight="1" hidden="1">
      <c r="A139" s="13">
        <v>550</v>
      </c>
      <c r="B139" s="11" t="s">
        <v>572</v>
      </c>
      <c r="C139" s="22">
        <f>C151</f>
        <v>0</v>
      </c>
      <c r="D139" s="22">
        <f>D151</f>
        <v>0</v>
      </c>
      <c r="E139" s="22">
        <f>E151</f>
        <v>0</v>
      </c>
    </row>
    <row r="140" spans="1:5" ht="48" hidden="1">
      <c r="A140" s="18" t="s">
        <v>129</v>
      </c>
      <c r="B140" s="24" t="s">
        <v>130</v>
      </c>
      <c r="C140" s="16"/>
      <c r="D140" s="9"/>
      <c r="E140" s="9"/>
    </row>
    <row r="141" spans="1:5" ht="48" hidden="1">
      <c r="A141" s="18" t="s">
        <v>133</v>
      </c>
      <c r="B141" s="24" t="s">
        <v>134</v>
      </c>
      <c r="C141" s="16"/>
      <c r="D141" s="9"/>
      <c r="E141" s="9"/>
    </row>
    <row r="142" spans="1:5" ht="1.5" customHeight="1" hidden="1">
      <c r="A142" s="18" t="s">
        <v>135</v>
      </c>
      <c r="B142" s="24" t="s">
        <v>136</v>
      </c>
      <c r="C142" s="16"/>
      <c r="D142" s="9"/>
      <c r="E142" s="9"/>
    </row>
    <row r="143" spans="1:5" ht="36" hidden="1">
      <c r="A143" s="25" t="s">
        <v>137</v>
      </c>
      <c r="B143" s="24" t="s">
        <v>138</v>
      </c>
      <c r="C143" s="16"/>
      <c r="D143" s="9"/>
      <c r="E143" s="9"/>
    </row>
    <row r="144" spans="1:5" ht="36" hidden="1">
      <c r="A144" s="18" t="s">
        <v>139</v>
      </c>
      <c r="B144" s="23" t="s">
        <v>140</v>
      </c>
      <c r="C144" s="16"/>
      <c r="D144" s="9"/>
      <c r="E144" s="9"/>
    </row>
    <row r="145" spans="1:5" ht="24" hidden="1">
      <c r="A145" s="18" t="s">
        <v>141</v>
      </c>
      <c r="B145" s="24" t="s">
        <v>142</v>
      </c>
      <c r="C145" s="16"/>
      <c r="D145" s="9"/>
      <c r="E145" s="9"/>
    </row>
    <row r="146" spans="1:5" ht="24" hidden="1">
      <c r="A146" s="18" t="s">
        <v>114</v>
      </c>
      <c r="B146" s="23" t="s">
        <v>115</v>
      </c>
      <c r="C146" s="16"/>
      <c r="D146" s="9"/>
      <c r="E146" s="9"/>
    </row>
    <row r="147" spans="1:5" ht="48" hidden="1">
      <c r="A147" s="18" t="s">
        <v>143</v>
      </c>
      <c r="B147" s="24" t="s">
        <v>144</v>
      </c>
      <c r="C147" s="16"/>
      <c r="D147" s="9"/>
      <c r="E147" s="9"/>
    </row>
    <row r="148" spans="1:5" ht="36" hidden="1">
      <c r="A148" s="18" t="s">
        <v>25</v>
      </c>
      <c r="B148" s="24" t="s">
        <v>26</v>
      </c>
      <c r="C148" s="16"/>
      <c r="D148" s="9"/>
      <c r="E148" s="9"/>
    </row>
    <row r="149" spans="1:5" ht="36" hidden="1">
      <c r="A149" s="7" t="s">
        <v>145</v>
      </c>
      <c r="B149" s="27" t="s">
        <v>146</v>
      </c>
      <c r="C149" s="16"/>
      <c r="D149" s="9"/>
      <c r="E149" s="9"/>
    </row>
    <row r="150" spans="1:5" ht="48" hidden="1">
      <c r="A150" s="7" t="s">
        <v>147</v>
      </c>
      <c r="B150" s="27" t="s">
        <v>148</v>
      </c>
      <c r="C150" s="16"/>
      <c r="D150" s="9"/>
      <c r="E150" s="9"/>
    </row>
    <row r="151" spans="1:5" ht="36" hidden="1">
      <c r="A151" s="64" t="s">
        <v>559</v>
      </c>
      <c r="B151" s="62" t="s">
        <v>558</v>
      </c>
      <c r="C151" s="41">
        <v>0</v>
      </c>
      <c r="D151" s="40">
        <v>0</v>
      </c>
      <c r="E151" s="40">
        <v>0</v>
      </c>
    </row>
    <row r="152" spans="1:5" ht="36" hidden="1">
      <c r="A152" s="7" t="s">
        <v>149</v>
      </c>
      <c r="B152" s="27" t="s">
        <v>150</v>
      </c>
      <c r="C152" s="41"/>
      <c r="D152" s="16"/>
      <c r="E152" s="16"/>
    </row>
    <row r="153" spans="1:5" ht="0.75" customHeight="1" hidden="1">
      <c r="A153" s="6" t="s">
        <v>151</v>
      </c>
      <c r="B153" s="24" t="s">
        <v>152</v>
      </c>
      <c r="C153" s="16"/>
      <c r="D153" s="16"/>
      <c r="E153" s="16"/>
    </row>
    <row r="154" spans="1:5" ht="0.75" customHeight="1" hidden="1">
      <c r="A154" s="13">
        <v>551</v>
      </c>
      <c r="B154" s="11" t="s">
        <v>153</v>
      </c>
      <c r="C154" s="22"/>
      <c r="D154" s="22"/>
      <c r="E154" s="22"/>
    </row>
    <row r="155" spans="1:5" ht="24" hidden="1">
      <c r="A155" s="25" t="s">
        <v>104</v>
      </c>
      <c r="B155" s="26" t="s">
        <v>105</v>
      </c>
      <c r="C155" s="16"/>
      <c r="D155" s="16"/>
      <c r="E155" s="16"/>
    </row>
    <row r="156" spans="1:5" ht="60" hidden="1">
      <c r="A156" s="4" t="s">
        <v>154</v>
      </c>
      <c r="B156" s="24" t="s">
        <v>155</v>
      </c>
      <c r="C156" s="16"/>
      <c r="D156" s="16"/>
      <c r="E156" s="16"/>
    </row>
    <row r="157" spans="1:5" ht="36" hidden="1">
      <c r="A157" s="4" t="s">
        <v>156</v>
      </c>
      <c r="B157" s="24" t="s">
        <v>157</v>
      </c>
      <c r="C157" s="16"/>
      <c r="D157" s="16"/>
      <c r="E157" s="16"/>
    </row>
    <row r="158" spans="1:5" ht="12" hidden="1">
      <c r="A158" s="13">
        <v>552</v>
      </c>
      <c r="B158" s="11" t="s">
        <v>158</v>
      </c>
      <c r="C158" s="22"/>
      <c r="D158" s="22"/>
      <c r="E158" s="22"/>
    </row>
    <row r="159" spans="1:5" ht="24" hidden="1">
      <c r="A159" s="25" t="s">
        <v>104</v>
      </c>
      <c r="B159" s="24" t="s">
        <v>105</v>
      </c>
      <c r="C159" s="16"/>
      <c r="D159" s="16"/>
      <c r="E159" s="16"/>
    </row>
    <row r="160" spans="1:5" ht="18" customHeight="1" hidden="1">
      <c r="A160" s="25" t="s">
        <v>29</v>
      </c>
      <c r="B160" s="24" t="s">
        <v>30</v>
      </c>
      <c r="C160" s="16"/>
      <c r="D160" s="16"/>
      <c r="E160" s="16"/>
    </row>
    <row r="161" spans="1:5" ht="29.25" customHeight="1">
      <c r="A161" s="13">
        <v>554</v>
      </c>
      <c r="B161" s="11" t="s">
        <v>573</v>
      </c>
      <c r="C161" s="22">
        <f>C167</f>
        <v>20.4</v>
      </c>
      <c r="D161" s="22">
        <f>D167</f>
        <v>10.4</v>
      </c>
      <c r="E161" s="22">
        <f>E167</f>
        <v>2.5</v>
      </c>
    </row>
    <row r="162" spans="1:5" ht="26.25" customHeight="1" hidden="1">
      <c r="A162" s="6" t="s">
        <v>159</v>
      </c>
      <c r="B162" s="24" t="s">
        <v>160</v>
      </c>
      <c r="C162" s="16"/>
      <c r="D162" s="9"/>
      <c r="E162" s="9"/>
    </row>
    <row r="163" spans="1:5" ht="12" customHeight="1" hidden="1">
      <c r="A163" s="6" t="s">
        <v>161</v>
      </c>
      <c r="B163" s="24" t="s">
        <v>162</v>
      </c>
      <c r="C163" s="16"/>
      <c r="D163" s="9"/>
      <c r="E163" s="9"/>
    </row>
    <row r="164" spans="1:5" ht="60" hidden="1">
      <c r="A164" s="6" t="s">
        <v>163</v>
      </c>
      <c r="B164" s="24" t="s">
        <v>164</v>
      </c>
      <c r="C164" s="16"/>
      <c r="D164" s="9"/>
      <c r="E164" s="9"/>
    </row>
    <row r="165" spans="1:5" ht="24" hidden="1">
      <c r="A165" s="18" t="s">
        <v>104</v>
      </c>
      <c r="B165" s="24" t="s">
        <v>105</v>
      </c>
      <c r="C165" s="16"/>
      <c r="D165" s="9"/>
      <c r="E165" s="9"/>
    </row>
    <row r="166" spans="1:5" ht="48" hidden="1">
      <c r="A166" s="25" t="s">
        <v>29</v>
      </c>
      <c r="B166" s="24" t="s">
        <v>30</v>
      </c>
      <c r="C166" s="16"/>
      <c r="D166" s="9"/>
      <c r="E166" s="9"/>
    </row>
    <row r="167" spans="1:5" ht="51" customHeight="1">
      <c r="A167" s="38" t="s">
        <v>448</v>
      </c>
      <c r="B167" s="49" t="s">
        <v>449</v>
      </c>
      <c r="C167" s="16">
        <v>20.4</v>
      </c>
      <c r="D167" s="9">
        <v>10.4</v>
      </c>
      <c r="E167" s="9">
        <v>2.5</v>
      </c>
    </row>
    <row r="168" spans="1:5" ht="24" hidden="1">
      <c r="A168" s="6" t="s">
        <v>165</v>
      </c>
      <c r="B168" s="24" t="s">
        <v>166</v>
      </c>
      <c r="C168" s="16"/>
      <c r="D168" s="16"/>
      <c r="E168" s="16"/>
    </row>
    <row r="169" spans="1:5" ht="24" hidden="1">
      <c r="A169" s="13">
        <v>555</v>
      </c>
      <c r="B169" s="11" t="s">
        <v>167</v>
      </c>
      <c r="C169" s="22">
        <f>C177</f>
        <v>0</v>
      </c>
      <c r="D169" s="22">
        <f>D177</f>
        <v>0</v>
      </c>
      <c r="E169" s="22">
        <f>E177</f>
        <v>0</v>
      </c>
    </row>
    <row r="170" spans="1:5" ht="24" hidden="1">
      <c r="A170" s="18" t="s">
        <v>168</v>
      </c>
      <c r="B170" s="24" t="s">
        <v>169</v>
      </c>
      <c r="C170" s="16"/>
      <c r="D170" s="9"/>
      <c r="E170" s="9"/>
    </row>
    <row r="171" spans="1:5" ht="24" hidden="1">
      <c r="A171" s="18" t="s">
        <v>104</v>
      </c>
      <c r="B171" s="24" t="s">
        <v>105</v>
      </c>
      <c r="C171" s="16"/>
      <c r="D171" s="9"/>
      <c r="E171" s="9"/>
    </row>
    <row r="172" spans="1:5" ht="48" hidden="1">
      <c r="A172" s="25" t="s">
        <v>29</v>
      </c>
      <c r="B172" s="24" t="s">
        <v>30</v>
      </c>
      <c r="C172" s="16"/>
      <c r="D172" s="9"/>
      <c r="E172" s="9"/>
    </row>
    <row r="173" spans="1:5" ht="72" hidden="1">
      <c r="A173" s="25" t="s">
        <v>170</v>
      </c>
      <c r="B173" s="24" t="s">
        <v>171</v>
      </c>
      <c r="C173" s="16"/>
      <c r="D173" s="9"/>
      <c r="E173" s="9"/>
    </row>
    <row r="174" spans="1:5" ht="1.5" customHeight="1" hidden="1">
      <c r="A174" s="25" t="s">
        <v>172</v>
      </c>
      <c r="B174" s="24" t="s">
        <v>173</v>
      </c>
      <c r="C174" s="16"/>
      <c r="D174" s="9"/>
      <c r="E174" s="9"/>
    </row>
    <row r="175" spans="1:5" ht="36" hidden="1">
      <c r="A175" s="6" t="s">
        <v>174</v>
      </c>
      <c r="B175" s="24" t="s">
        <v>175</v>
      </c>
      <c r="C175" s="16"/>
      <c r="D175" s="16"/>
      <c r="E175" s="16"/>
    </row>
    <row r="176" spans="1:5" ht="48" hidden="1">
      <c r="A176" s="6" t="s">
        <v>176</v>
      </c>
      <c r="B176" s="24" t="s">
        <v>177</v>
      </c>
      <c r="C176" s="16"/>
      <c r="D176" s="16"/>
      <c r="E176" s="16"/>
    </row>
    <row r="177" spans="1:5" ht="72" hidden="1">
      <c r="A177" s="6" t="s">
        <v>371</v>
      </c>
      <c r="B177" s="24" t="s">
        <v>372</v>
      </c>
      <c r="C177" s="16"/>
      <c r="D177" s="16"/>
      <c r="E177" s="16"/>
    </row>
    <row r="178" spans="1:5" ht="72" hidden="1">
      <c r="A178" s="6" t="s">
        <v>178</v>
      </c>
      <c r="B178" s="24" t="s">
        <v>179</v>
      </c>
      <c r="C178" s="16"/>
      <c r="D178" s="16"/>
      <c r="E178" s="16"/>
    </row>
    <row r="179" spans="1:5" ht="36" hidden="1">
      <c r="A179" s="6" t="s">
        <v>180</v>
      </c>
      <c r="B179" s="24" t="s">
        <v>181</v>
      </c>
      <c r="C179" s="16"/>
      <c r="D179" s="16"/>
      <c r="E179" s="16"/>
    </row>
    <row r="180" spans="1:5" ht="15.75" customHeight="1">
      <c r="A180" s="13">
        <v>558</v>
      </c>
      <c r="B180" s="11" t="s">
        <v>574</v>
      </c>
      <c r="C180" s="22">
        <f>SUM(C183:C192)</f>
        <v>15659.800000000001</v>
      </c>
      <c r="D180" s="22">
        <f>SUM(D183:D192)</f>
        <v>20012.2</v>
      </c>
      <c r="E180" s="22">
        <f>SUM(E183:E192)</f>
        <v>15659.900000000001</v>
      </c>
    </row>
    <row r="181" spans="1:5" ht="48" hidden="1">
      <c r="A181" s="6" t="s">
        <v>182</v>
      </c>
      <c r="B181" s="8" t="s">
        <v>183</v>
      </c>
      <c r="C181" s="16"/>
      <c r="D181" s="16"/>
      <c r="E181" s="16"/>
    </row>
    <row r="182" spans="1:5" ht="36" hidden="1">
      <c r="A182" s="6" t="s">
        <v>184</v>
      </c>
      <c r="B182" s="24" t="s">
        <v>185</v>
      </c>
      <c r="C182" s="16"/>
      <c r="D182" s="16"/>
      <c r="E182" s="16"/>
    </row>
    <row r="183" spans="1:5" ht="22.5" customHeight="1">
      <c r="A183" s="38" t="s">
        <v>369</v>
      </c>
      <c r="B183" s="54" t="s">
        <v>547</v>
      </c>
      <c r="C183" s="41">
        <v>85.9</v>
      </c>
      <c r="D183" s="41">
        <v>4438.3</v>
      </c>
      <c r="E183" s="41">
        <v>86</v>
      </c>
    </row>
    <row r="184" spans="1:5" ht="12" hidden="1">
      <c r="A184" s="38"/>
      <c r="B184" s="54"/>
      <c r="C184" s="41"/>
      <c r="D184" s="41"/>
      <c r="E184" s="41"/>
    </row>
    <row r="185" spans="1:5" ht="24" hidden="1">
      <c r="A185" s="38" t="s">
        <v>557</v>
      </c>
      <c r="B185" s="54" t="s">
        <v>547</v>
      </c>
      <c r="C185" s="41">
        <v>0</v>
      </c>
      <c r="D185" s="41">
        <v>0</v>
      </c>
      <c r="E185" s="41"/>
    </row>
    <row r="186" spans="1:5" ht="60">
      <c r="A186" s="38" t="s">
        <v>365</v>
      </c>
      <c r="B186" s="54" t="s">
        <v>524</v>
      </c>
      <c r="C186" s="41">
        <v>14030.7</v>
      </c>
      <c r="D186" s="41">
        <v>14030.7</v>
      </c>
      <c r="E186" s="41">
        <v>14030.7</v>
      </c>
    </row>
    <row r="187" spans="1:5" ht="38.25" customHeight="1" hidden="1">
      <c r="A187" s="38" t="s">
        <v>523</v>
      </c>
      <c r="B187" s="54" t="s">
        <v>525</v>
      </c>
      <c r="C187" s="41">
        <v>0</v>
      </c>
      <c r="D187" s="41">
        <v>0</v>
      </c>
      <c r="E187" s="41">
        <v>0</v>
      </c>
    </row>
    <row r="188" spans="1:5" ht="35.25" customHeight="1" hidden="1">
      <c r="A188" s="38" t="s">
        <v>369</v>
      </c>
      <c r="B188" s="54" t="s">
        <v>464</v>
      </c>
      <c r="C188" s="41"/>
      <c r="D188" s="41"/>
      <c r="E188" s="41"/>
    </row>
    <row r="189" spans="1:5" ht="33" customHeight="1" hidden="1">
      <c r="A189" s="38" t="s">
        <v>367</v>
      </c>
      <c r="B189" s="54" t="s">
        <v>368</v>
      </c>
      <c r="C189" s="41"/>
      <c r="D189" s="41"/>
      <c r="E189" s="41"/>
    </row>
    <row r="190" spans="1:5" ht="72" customHeight="1">
      <c r="A190" s="38" t="s">
        <v>526</v>
      </c>
      <c r="B190" s="56" t="s">
        <v>527</v>
      </c>
      <c r="C190" s="41">
        <v>1543.2</v>
      </c>
      <c r="D190" s="41">
        <v>1543.2</v>
      </c>
      <c r="E190" s="41">
        <v>1543.2</v>
      </c>
    </row>
    <row r="191" spans="1:5" ht="38.25" customHeight="1" hidden="1">
      <c r="A191" s="38" t="s">
        <v>467</v>
      </c>
      <c r="B191" s="56" t="s">
        <v>468</v>
      </c>
      <c r="C191" s="41"/>
      <c r="D191" s="41"/>
      <c r="E191" s="41"/>
    </row>
    <row r="192" spans="1:5" ht="57" customHeight="1" hidden="1">
      <c r="A192" s="38" t="s">
        <v>366</v>
      </c>
      <c r="B192" s="54" t="s">
        <v>546</v>
      </c>
      <c r="C192" s="41">
        <v>0</v>
      </c>
      <c r="D192" s="41">
        <v>0</v>
      </c>
      <c r="E192" s="41">
        <v>0</v>
      </c>
    </row>
    <row r="193" spans="1:5" ht="24" hidden="1">
      <c r="A193" s="13">
        <v>559</v>
      </c>
      <c r="B193" s="11" t="s">
        <v>186</v>
      </c>
      <c r="C193" s="22"/>
      <c r="D193" s="22"/>
      <c r="E193" s="22"/>
    </row>
    <row r="194" spans="1:5" ht="48" hidden="1">
      <c r="A194" s="25" t="s">
        <v>29</v>
      </c>
      <c r="B194" s="24" t="s">
        <v>30</v>
      </c>
      <c r="C194" s="16"/>
      <c r="D194" s="9"/>
      <c r="E194" s="9"/>
    </row>
    <row r="195" spans="1:5" ht="36" hidden="1">
      <c r="A195" s="18" t="s">
        <v>25</v>
      </c>
      <c r="B195" s="24" t="s">
        <v>26</v>
      </c>
      <c r="C195" s="16"/>
      <c r="D195" s="9"/>
      <c r="E195" s="9"/>
    </row>
    <row r="196" spans="1:5" ht="24" hidden="1">
      <c r="A196" s="13">
        <v>561</v>
      </c>
      <c r="B196" s="11" t="s">
        <v>187</v>
      </c>
      <c r="C196" s="22"/>
      <c r="D196" s="22"/>
      <c r="E196" s="22"/>
    </row>
    <row r="197" spans="1:5" ht="24" hidden="1">
      <c r="A197" s="18" t="s">
        <v>168</v>
      </c>
      <c r="B197" s="24" t="s">
        <v>169</v>
      </c>
      <c r="C197" s="16"/>
      <c r="D197" s="9"/>
      <c r="E197" s="9"/>
    </row>
    <row r="198" spans="1:5" ht="24" hidden="1">
      <c r="A198" s="6" t="s">
        <v>188</v>
      </c>
      <c r="B198" s="24" t="s">
        <v>189</v>
      </c>
      <c r="C198" s="16"/>
      <c r="D198" s="9"/>
      <c r="E198" s="9"/>
    </row>
    <row r="199" spans="1:5" ht="24" hidden="1">
      <c r="A199" s="18" t="s">
        <v>104</v>
      </c>
      <c r="B199" s="24" t="s">
        <v>105</v>
      </c>
      <c r="C199" s="16"/>
      <c r="D199" s="9"/>
      <c r="E199" s="9"/>
    </row>
    <row r="200" spans="1:5" ht="60" hidden="1">
      <c r="A200" s="18" t="s">
        <v>190</v>
      </c>
      <c r="B200" s="24" t="s">
        <v>191</v>
      </c>
      <c r="C200" s="16"/>
      <c r="D200" s="9"/>
      <c r="E200" s="9"/>
    </row>
    <row r="201" spans="1:5" ht="48" hidden="1">
      <c r="A201" s="25" t="s">
        <v>29</v>
      </c>
      <c r="B201" s="24" t="s">
        <v>30</v>
      </c>
      <c r="C201" s="16"/>
      <c r="D201" s="9"/>
      <c r="E201" s="9"/>
    </row>
    <row r="202" spans="1:5" ht="36" hidden="1">
      <c r="A202" s="18" t="s">
        <v>25</v>
      </c>
      <c r="B202" s="24" t="s">
        <v>26</v>
      </c>
      <c r="C202" s="16"/>
      <c r="D202" s="9"/>
      <c r="E202" s="9"/>
    </row>
    <row r="203" spans="1:5" ht="36" hidden="1">
      <c r="A203" s="6" t="s">
        <v>192</v>
      </c>
      <c r="B203" s="24" t="s">
        <v>193</v>
      </c>
      <c r="C203" s="16"/>
      <c r="D203" s="9"/>
      <c r="E203" s="9"/>
    </row>
    <row r="204" spans="1:5" ht="36" hidden="1">
      <c r="A204" s="6" t="s">
        <v>194</v>
      </c>
      <c r="B204" s="24" t="s">
        <v>195</v>
      </c>
      <c r="C204" s="16"/>
      <c r="D204" s="16"/>
      <c r="E204" s="16"/>
    </row>
    <row r="205" spans="1:5" ht="72" hidden="1">
      <c r="A205" s="6" t="s">
        <v>196</v>
      </c>
      <c r="B205" s="24" t="s">
        <v>197</v>
      </c>
      <c r="C205" s="16"/>
      <c r="D205" s="16"/>
      <c r="E205" s="16"/>
    </row>
    <row r="206" spans="1:5" ht="36" hidden="1">
      <c r="A206" s="6" t="s">
        <v>198</v>
      </c>
      <c r="B206" s="24" t="s">
        <v>199</v>
      </c>
      <c r="C206" s="16"/>
      <c r="D206" s="16"/>
      <c r="E206" s="16"/>
    </row>
    <row r="207" spans="1:5" ht="48" hidden="1">
      <c r="A207" s="6" t="s">
        <v>200</v>
      </c>
      <c r="B207" s="24" t="s">
        <v>201</v>
      </c>
      <c r="C207" s="16"/>
      <c r="D207" s="16"/>
      <c r="E207" s="16"/>
    </row>
    <row r="208" spans="1:5" ht="48" hidden="1">
      <c r="A208" s="6" t="s">
        <v>202</v>
      </c>
      <c r="B208" s="24" t="s">
        <v>203</v>
      </c>
      <c r="C208" s="16"/>
      <c r="D208" s="16"/>
      <c r="E208" s="16"/>
    </row>
    <row r="209" spans="1:5" ht="36" hidden="1">
      <c r="A209" s="6" t="s">
        <v>204</v>
      </c>
      <c r="B209" s="24" t="s">
        <v>205</v>
      </c>
      <c r="C209" s="16"/>
      <c r="D209" s="16"/>
      <c r="E209" s="16"/>
    </row>
    <row r="210" spans="1:5" ht="24" hidden="1">
      <c r="A210" s="6" t="s">
        <v>206</v>
      </c>
      <c r="B210" s="24" t="s">
        <v>207</v>
      </c>
      <c r="C210" s="16"/>
      <c r="D210" s="16"/>
      <c r="E210" s="16"/>
    </row>
    <row r="211" spans="1:5" ht="48" hidden="1">
      <c r="A211" s="6" t="s">
        <v>208</v>
      </c>
      <c r="B211" s="24" t="s">
        <v>209</v>
      </c>
      <c r="C211" s="16"/>
      <c r="D211" s="16"/>
      <c r="E211" s="16"/>
    </row>
    <row r="212" spans="1:5" ht="36" hidden="1">
      <c r="A212" s="6" t="s">
        <v>210</v>
      </c>
      <c r="B212" s="24" t="s">
        <v>211</v>
      </c>
      <c r="C212" s="16"/>
      <c r="D212" s="16"/>
      <c r="E212" s="16"/>
    </row>
    <row r="213" spans="1:5" ht="72" hidden="1">
      <c r="A213" s="6" t="s">
        <v>212</v>
      </c>
      <c r="B213" s="24" t="s">
        <v>213</v>
      </c>
      <c r="C213" s="16"/>
      <c r="D213" s="16"/>
      <c r="E213" s="16"/>
    </row>
    <row r="214" spans="1:5" ht="36" hidden="1">
      <c r="A214" s="6" t="s">
        <v>214</v>
      </c>
      <c r="B214" s="24" t="s">
        <v>215</v>
      </c>
      <c r="C214" s="16"/>
      <c r="D214" s="16"/>
      <c r="E214" s="16"/>
    </row>
    <row r="215" spans="1:5" ht="24" hidden="1">
      <c r="A215" s="13">
        <v>566</v>
      </c>
      <c r="B215" s="11" t="s">
        <v>216</v>
      </c>
      <c r="C215" s="22"/>
      <c r="D215" s="22"/>
      <c r="E215" s="22"/>
    </row>
    <row r="216" spans="1:5" ht="36" hidden="1">
      <c r="A216" s="18" t="s">
        <v>217</v>
      </c>
      <c r="B216" s="24" t="s">
        <v>218</v>
      </c>
      <c r="C216" s="16"/>
      <c r="D216" s="9"/>
      <c r="E216" s="9"/>
    </row>
    <row r="217" spans="1:5" ht="60" hidden="1">
      <c r="A217" s="18" t="s">
        <v>219</v>
      </c>
      <c r="B217" s="24" t="s">
        <v>220</v>
      </c>
      <c r="C217" s="16"/>
      <c r="D217" s="9"/>
      <c r="E217" s="9"/>
    </row>
    <row r="218" spans="1:5" ht="48" hidden="1">
      <c r="A218" s="6" t="s">
        <v>221</v>
      </c>
      <c r="B218" s="24" t="s">
        <v>222</v>
      </c>
      <c r="C218" s="16"/>
      <c r="D218" s="9"/>
      <c r="E218" s="9"/>
    </row>
    <row r="219" spans="1:5" ht="24" hidden="1">
      <c r="A219" s="6" t="s">
        <v>223</v>
      </c>
      <c r="B219" s="24" t="s">
        <v>224</v>
      </c>
      <c r="C219" s="16"/>
      <c r="D219" s="9"/>
      <c r="E219" s="9"/>
    </row>
    <row r="220" spans="1:5" ht="60" hidden="1">
      <c r="A220" s="6" t="s">
        <v>225</v>
      </c>
      <c r="B220" s="24" t="s">
        <v>226</v>
      </c>
      <c r="C220" s="16"/>
      <c r="D220" s="9"/>
      <c r="E220" s="9"/>
    </row>
    <row r="221" spans="1:5" ht="36" hidden="1">
      <c r="A221" s="6" t="s">
        <v>227</v>
      </c>
      <c r="B221" s="24" t="s">
        <v>228</v>
      </c>
      <c r="C221" s="16"/>
      <c r="D221" s="9"/>
      <c r="E221" s="9"/>
    </row>
    <row r="222" spans="1:5" ht="60" hidden="1">
      <c r="A222" s="18" t="s">
        <v>163</v>
      </c>
      <c r="B222" s="24" t="s">
        <v>164</v>
      </c>
      <c r="C222" s="16"/>
      <c r="D222" s="9"/>
      <c r="E222" s="9"/>
    </row>
    <row r="223" spans="1:5" ht="60" hidden="1">
      <c r="A223" s="18" t="s">
        <v>229</v>
      </c>
      <c r="B223" s="24" t="s">
        <v>230</v>
      </c>
      <c r="C223" s="16"/>
      <c r="D223" s="9"/>
      <c r="E223" s="9"/>
    </row>
    <row r="224" spans="1:5" ht="60" hidden="1">
      <c r="A224" s="18" t="s">
        <v>190</v>
      </c>
      <c r="B224" s="24" t="s">
        <v>191</v>
      </c>
      <c r="C224" s="16"/>
      <c r="D224" s="9"/>
      <c r="E224" s="9"/>
    </row>
    <row r="225" spans="1:5" ht="72" hidden="1">
      <c r="A225" s="18" t="s">
        <v>231</v>
      </c>
      <c r="B225" s="24" t="s">
        <v>232</v>
      </c>
      <c r="C225" s="16"/>
      <c r="D225" s="9"/>
      <c r="E225" s="9"/>
    </row>
    <row r="226" spans="1:5" ht="36" hidden="1">
      <c r="A226" s="18" t="s">
        <v>233</v>
      </c>
      <c r="B226" s="24" t="s">
        <v>234</v>
      </c>
      <c r="C226" s="16"/>
      <c r="D226" s="9"/>
      <c r="E226" s="9"/>
    </row>
    <row r="227" spans="1:5" ht="36" hidden="1">
      <c r="A227" s="18" t="s">
        <v>235</v>
      </c>
      <c r="B227" s="24" t="s">
        <v>236</v>
      </c>
      <c r="C227" s="16"/>
      <c r="D227" s="9"/>
      <c r="E227" s="9"/>
    </row>
    <row r="228" spans="1:5" ht="36" hidden="1">
      <c r="A228" s="18" t="s">
        <v>25</v>
      </c>
      <c r="B228" s="24" t="s">
        <v>26</v>
      </c>
      <c r="C228" s="16"/>
      <c r="D228" s="9"/>
      <c r="E228" s="9"/>
    </row>
    <row r="229" spans="1:5" ht="18" customHeight="1" hidden="1">
      <c r="A229" s="13">
        <v>567</v>
      </c>
      <c r="B229" s="11" t="s">
        <v>575</v>
      </c>
      <c r="C229" s="22">
        <f>C232+C237+C238</f>
        <v>0</v>
      </c>
      <c r="D229" s="22">
        <f>D232+D237+D238</f>
        <v>0</v>
      </c>
      <c r="E229" s="22">
        <f>E232+E237+E238</f>
        <v>0</v>
      </c>
    </row>
    <row r="230" spans="1:5" ht="24" hidden="1">
      <c r="A230" s="6" t="s">
        <v>104</v>
      </c>
      <c r="B230" s="24" t="s">
        <v>105</v>
      </c>
      <c r="C230" s="16"/>
      <c r="D230" s="16"/>
      <c r="E230" s="16"/>
    </row>
    <row r="231" spans="1:5" ht="48" hidden="1">
      <c r="A231" s="6" t="s">
        <v>237</v>
      </c>
      <c r="B231" s="24" t="s">
        <v>238</v>
      </c>
      <c r="C231" s="16"/>
      <c r="D231" s="16"/>
      <c r="E231" s="16"/>
    </row>
    <row r="232" spans="1:5" ht="24" hidden="1">
      <c r="A232" s="38" t="s">
        <v>441</v>
      </c>
      <c r="B232" s="54" t="s">
        <v>516</v>
      </c>
      <c r="C232" s="41">
        <v>0</v>
      </c>
      <c r="D232" s="41">
        <v>0</v>
      </c>
      <c r="E232" s="41">
        <v>0</v>
      </c>
    </row>
    <row r="233" spans="1:5" ht="36" hidden="1">
      <c r="A233" s="38" t="s">
        <v>239</v>
      </c>
      <c r="B233" s="54" t="s">
        <v>240</v>
      </c>
      <c r="C233" s="41"/>
      <c r="D233" s="41"/>
      <c r="E233" s="41"/>
    </row>
    <row r="234" spans="1:5" ht="48" hidden="1">
      <c r="A234" s="38" t="s">
        <v>241</v>
      </c>
      <c r="B234" s="54" t="s">
        <v>242</v>
      </c>
      <c r="C234" s="41"/>
      <c r="D234" s="41"/>
      <c r="E234" s="41"/>
    </row>
    <row r="235" spans="1:5" ht="60" hidden="1">
      <c r="A235" s="38" t="s">
        <v>243</v>
      </c>
      <c r="B235" s="54" t="s">
        <v>244</v>
      </c>
      <c r="C235" s="41"/>
      <c r="D235" s="41"/>
      <c r="E235" s="41"/>
    </row>
    <row r="236" spans="1:5" ht="36" hidden="1">
      <c r="A236" s="38" t="s">
        <v>381</v>
      </c>
      <c r="B236" s="54" t="s">
        <v>382</v>
      </c>
      <c r="C236" s="41"/>
      <c r="D236" s="41"/>
      <c r="E236" s="41"/>
    </row>
    <row r="237" spans="1:5" ht="48" hidden="1">
      <c r="A237" s="38" t="s">
        <v>442</v>
      </c>
      <c r="B237" s="62" t="s">
        <v>515</v>
      </c>
      <c r="C237" s="41">
        <v>0</v>
      </c>
      <c r="D237" s="41">
        <v>0</v>
      </c>
      <c r="E237" s="41">
        <v>0</v>
      </c>
    </row>
    <row r="238" spans="1:5" ht="38.25" customHeight="1" hidden="1">
      <c r="A238" s="38" t="s">
        <v>521</v>
      </c>
      <c r="B238" s="63" t="s">
        <v>522</v>
      </c>
      <c r="C238" s="41">
        <v>0</v>
      </c>
      <c r="D238" s="41">
        <v>0</v>
      </c>
      <c r="E238" s="41">
        <v>0</v>
      </c>
    </row>
    <row r="239" spans="1:5" ht="15.75" customHeight="1">
      <c r="A239" s="13">
        <v>574</v>
      </c>
      <c r="B239" s="11" t="s">
        <v>576</v>
      </c>
      <c r="C239" s="22">
        <f>SUM(C252:C277)</f>
        <v>185591.4</v>
      </c>
      <c r="D239" s="22">
        <f>SUM(D252:D277)</f>
        <v>192547.5</v>
      </c>
      <c r="E239" s="22">
        <f>SUM(E252:E277)</f>
        <v>191962</v>
      </c>
    </row>
    <row r="240" spans="1:5" ht="48" hidden="1">
      <c r="A240" s="6" t="s">
        <v>129</v>
      </c>
      <c r="B240" s="24" t="s">
        <v>130</v>
      </c>
      <c r="C240" s="16"/>
      <c r="D240" s="9"/>
      <c r="E240" s="9"/>
    </row>
    <row r="241" spans="1:5" ht="48" hidden="1">
      <c r="A241" s="6" t="s">
        <v>245</v>
      </c>
      <c r="B241" s="24" t="s">
        <v>246</v>
      </c>
      <c r="C241" s="16"/>
      <c r="D241" s="9"/>
      <c r="E241" s="9"/>
    </row>
    <row r="242" spans="1:5" ht="60" hidden="1">
      <c r="A242" s="6" t="s">
        <v>247</v>
      </c>
      <c r="B242" s="24" t="s">
        <v>248</v>
      </c>
      <c r="C242" s="16"/>
      <c r="D242" s="9"/>
      <c r="E242" s="9"/>
    </row>
    <row r="243" spans="1:5" ht="24" hidden="1">
      <c r="A243" s="6" t="s">
        <v>168</v>
      </c>
      <c r="B243" s="24" t="s">
        <v>169</v>
      </c>
      <c r="C243" s="16"/>
      <c r="D243" s="9"/>
      <c r="E243" s="9"/>
    </row>
    <row r="244" spans="1:5" ht="24" hidden="1">
      <c r="A244" s="6" t="s">
        <v>188</v>
      </c>
      <c r="B244" s="24" t="s">
        <v>189</v>
      </c>
      <c r="C244" s="16"/>
      <c r="D244" s="9"/>
      <c r="E244" s="9"/>
    </row>
    <row r="245" spans="1:5" ht="24" hidden="1">
      <c r="A245" s="6" t="s">
        <v>104</v>
      </c>
      <c r="B245" s="24" t="s">
        <v>105</v>
      </c>
      <c r="C245" s="16"/>
      <c r="D245" s="9"/>
      <c r="E245" s="9"/>
    </row>
    <row r="246" spans="1:5" ht="60" hidden="1">
      <c r="A246" s="18" t="s">
        <v>190</v>
      </c>
      <c r="B246" s="24" t="s">
        <v>191</v>
      </c>
      <c r="C246" s="16"/>
      <c r="D246" s="9"/>
      <c r="E246" s="9"/>
    </row>
    <row r="247" spans="1:5" ht="48" hidden="1">
      <c r="A247" s="6" t="s">
        <v>249</v>
      </c>
      <c r="B247" s="24" t="s">
        <v>250</v>
      </c>
      <c r="C247" s="16"/>
      <c r="D247" s="9"/>
      <c r="E247" s="9"/>
    </row>
    <row r="248" spans="1:5" ht="48" hidden="1">
      <c r="A248" s="25" t="s">
        <v>29</v>
      </c>
      <c r="B248" s="24" t="s">
        <v>30</v>
      </c>
      <c r="C248" s="16"/>
      <c r="D248" s="9"/>
      <c r="E248" s="9"/>
    </row>
    <row r="249" spans="1:5" ht="36" hidden="1">
      <c r="A249" s="6" t="s">
        <v>251</v>
      </c>
      <c r="B249" s="24" t="s">
        <v>252</v>
      </c>
      <c r="C249" s="16"/>
      <c r="D249" s="9"/>
      <c r="E249" s="9"/>
    </row>
    <row r="250" spans="1:5" ht="36" hidden="1">
      <c r="A250" s="18" t="s">
        <v>25</v>
      </c>
      <c r="B250" s="24" t="s">
        <v>26</v>
      </c>
      <c r="C250" s="16"/>
      <c r="D250" s="9"/>
      <c r="E250" s="9"/>
    </row>
    <row r="251" spans="1:5" ht="12" hidden="1">
      <c r="A251" s="6" t="s">
        <v>253</v>
      </c>
      <c r="B251" s="24" t="s">
        <v>254</v>
      </c>
      <c r="C251" s="16"/>
      <c r="D251" s="9"/>
      <c r="E251" s="9"/>
    </row>
    <row r="252" spans="1:5" ht="36" hidden="1">
      <c r="A252" s="6" t="s">
        <v>345</v>
      </c>
      <c r="B252" s="24" t="s">
        <v>346</v>
      </c>
      <c r="C252" s="41">
        <v>0</v>
      </c>
      <c r="D252" s="9">
        <v>0</v>
      </c>
      <c r="E252" s="9">
        <v>0</v>
      </c>
    </row>
    <row r="253" spans="1:5" ht="36" hidden="1">
      <c r="A253" s="6" t="s">
        <v>255</v>
      </c>
      <c r="B253" s="24" t="s">
        <v>256</v>
      </c>
      <c r="C253" s="16"/>
      <c r="D253" s="9"/>
      <c r="E253" s="9"/>
    </row>
    <row r="254" spans="1:5" ht="48" hidden="1">
      <c r="A254" s="6" t="s">
        <v>257</v>
      </c>
      <c r="B254" s="24" t="s">
        <v>258</v>
      </c>
      <c r="C254" s="16"/>
      <c r="D254" s="9"/>
      <c r="E254" s="9"/>
    </row>
    <row r="255" spans="1:5" ht="36" hidden="1">
      <c r="A255" s="6" t="s">
        <v>347</v>
      </c>
      <c r="B255" s="24" t="s">
        <v>499</v>
      </c>
      <c r="C255" s="16">
        <v>0</v>
      </c>
      <c r="D255" s="9">
        <v>0</v>
      </c>
      <c r="E255" s="9">
        <v>0</v>
      </c>
    </row>
    <row r="256" spans="1:5" ht="60" hidden="1">
      <c r="A256" s="6" t="s">
        <v>431</v>
      </c>
      <c r="B256" s="24" t="s">
        <v>463</v>
      </c>
      <c r="C256" s="41">
        <v>0</v>
      </c>
      <c r="D256" s="9">
        <v>0</v>
      </c>
      <c r="E256" s="9">
        <v>0</v>
      </c>
    </row>
    <row r="257" spans="1:5" ht="36" customHeight="1">
      <c r="A257" s="38" t="s">
        <v>435</v>
      </c>
      <c r="B257" s="64" t="s">
        <v>548</v>
      </c>
      <c r="C257" s="41">
        <v>0</v>
      </c>
      <c r="D257" s="40">
        <v>6956.1</v>
      </c>
      <c r="E257" s="40">
        <v>0</v>
      </c>
    </row>
    <row r="258" spans="1:5" ht="36">
      <c r="A258" s="38" t="s">
        <v>510</v>
      </c>
      <c r="B258" s="54" t="s">
        <v>511</v>
      </c>
      <c r="C258" s="41">
        <v>6805</v>
      </c>
      <c r="D258" s="41">
        <v>6805</v>
      </c>
      <c r="E258" s="41">
        <v>6484.4</v>
      </c>
    </row>
    <row r="259" spans="1:5" ht="17.25" customHeight="1" hidden="1">
      <c r="A259" s="38" t="s">
        <v>348</v>
      </c>
      <c r="B259" s="54" t="s">
        <v>349</v>
      </c>
      <c r="C259" s="41"/>
      <c r="D259" s="41"/>
      <c r="E259" s="41"/>
    </row>
    <row r="260" spans="1:5" ht="48" hidden="1">
      <c r="A260" s="38" t="s">
        <v>436</v>
      </c>
      <c r="B260" s="56" t="s">
        <v>517</v>
      </c>
      <c r="C260" s="41">
        <v>0</v>
      </c>
      <c r="D260" s="41">
        <v>0</v>
      </c>
      <c r="E260" s="41">
        <v>0</v>
      </c>
    </row>
    <row r="261" spans="1:5" ht="37.5" customHeight="1" hidden="1">
      <c r="A261" s="38" t="s">
        <v>352</v>
      </c>
      <c r="B261" s="54" t="s">
        <v>500</v>
      </c>
      <c r="C261" s="41">
        <v>0</v>
      </c>
      <c r="D261" s="41">
        <v>0</v>
      </c>
      <c r="E261" s="41">
        <v>0</v>
      </c>
    </row>
    <row r="262" spans="1:5" ht="36" hidden="1">
      <c r="A262" s="38" t="s">
        <v>343</v>
      </c>
      <c r="B262" s="54" t="s">
        <v>344</v>
      </c>
      <c r="C262" s="41">
        <v>0</v>
      </c>
      <c r="D262" s="41">
        <v>0</v>
      </c>
      <c r="E262" s="41">
        <v>0</v>
      </c>
    </row>
    <row r="263" spans="1:5" ht="24">
      <c r="A263" s="38" t="s">
        <v>350</v>
      </c>
      <c r="B263" s="54" t="s">
        <v>351</v>
      </c>
      <c r="C263" s="41">
        <v>7921</v>
      </c>
      <c r="D263" s="41">
        <v>7921</v>
      </c>
      <c r="E263" s="41">
        <v>11575</v>
      </c>
    </row>
    <row r="264" spans="1:5" ht="36" hidden="1">
      <c r="A264" s="38" t="s">
        <v>455</v>
      </c>
      <c r="B264" s="54" t="s">
        <v>456</v>
      </c>
      <c r="C264" s="41"/>
      <c r="D264" s="41"/>
      <c r="E264" s="41"/>
    </row>
    <row r="265" spans="1:5" ht="36" hidden="1">
      <c r="A265" s="38" t="s">
        <v>518</v>
      </c>
      <c r="B265" s="54" t="s">
        <v>519</v>
      </c>
      <c r="C265" s="41">
        <v>0</v>
      </c>
      <c r="D265" s="41">
        <v>0</v>
      </c>
      <c r="E265" s="41">
        <v>0</v>
      </c>
    </row>
    <row r="266" spans="1:5" ht="39" customHeight="1">
      <c r="A266" s="38" t="s">
        <v>355</v>
      </c>
      <c r="B266" s="54" t="s">
        <v>501</v>
      </c>
      <c r="C266" s="41">
        <v>1262.6</v>
      </c>
      <c r="D266" s="41">
        <v>1262.6</v>
      </c>
      <c r="E266" s="41">
        <v>1262.6</v>
      </c>
    </row>
    <row r="267" spans="1:5" ht="25.5" customHeight="1">
      <c r="A267" s="38" t="s">
        <v>353</v>
      </c>
      <c r="B267" s="54" t="s">
        <v>502</v>
      </c>
      <c r="C267" s="41">
        <v>336</v>
      </c>
      <c r="D267" s="41">
        <v>336</v>
      </c>
      <c r="E267" s="41">
        <v>336</v>
      </c>
    </row>
    <row r="268" spans="1:5" ht="72">
      <c r="A268" s="38" t="s">
        <v>432</v>
      </c>
      <c r="B268" s="56" t="s">
        <v>549</v>
      </c>
      <c r="C268" s="41">
        <v>14167.3</v>
      </c>
      <c r="D268" s="41">
        <v>14167.3</v>
      </c>
      <c r="E268" s="41">
        <v>14167.3</v>
      </c>
    </row>
    <row r="269" spans="1:5" ht="72">
      <c r="A269" s="38" t="s">
        <v>433</v>
      </c>
      <c r="B269" s="55" t="s">
        <v>434</v>
      </c>
      <c r="C269" s="41">
        <v>116158</v>
      </c>
      <c r="D269" s="41">
        <v>116158</v>
      </c>
      <c r="E269" s="41">
        <v>116158</v>
      </c>
    </row>
    <row r="270" spans="1:5" ht="44.25" customHeight="1">
      <c r="A270" s="38" t="s">
        <v>358</v>
      </c>
      <c r="B270" s="54" t="s">
        <v>564</v>
      </c>
      <c r="C270" s="41">
        <v>21449</v>
      </c>
      <c r="D270" s="41">
        <v>21449</v>
      </c>
      <c r="E270" s="41">
        <v>21449</v>
      </c>
    </row>
    <row r="271" spans="1:5" ht="48">
      <c r="A271" s="38" t="s">
        <v>357</v>
      </c>
      <c r="B271" s="54" t="s">
        <v>359</v>
      </c>
      <c r="C271" s="41">
        <v>5559.1</v>
      </c>
      <c r="D271" s="41">
        <v>5559.1</v>
      </c>
      <c r="E271" s="41">
        <v>5559.1</v>
      </c>
    </row>
    <row r="272" spans="1:5" ht="48">
      <c r="A272" s="38" t="s">
        <v>356</v>
      </c>
      <c r="B272" s="54" t="s">
        <v>503</v>
      </c>
      <c r="C272" s="41">
        <v>6074.4</v>
      </c>
      <c r="D272" s="41">
        <v>6074.4</v>
      </c>
      <c r="E272" s="41">
        <v>9111.6</v>
      </c>
    </row>
    <row r="273" spans="1:5" ht="36" hidden="1">
      <c r="A273" s="38" t="s">
        <v>259</v>
      </c>
      <c r="B273" s="54" t="s">
        <v>260</v>
      </c>
      <c r="C273" s="41"/>
      <c r="D273" s="41"/>
      <c r="E273" s="41"/>
    </row>
    <row r="274" spans="1:5" ht="76.5" customHeight="1" hidden="1">
      <c r="A274" s="38" t="s">
        <v>354</v>
      </c>
      <c r="B274" s="54" t="s">
        <v>364</v>
      </c>
      <c r="C274" s="41"/>
      <c r="D274" s="41"/>
      <c r="E274" s="41"/>
    </row>
    <row r="275" spans="1:5" ht="45" customHeight="1" hidden="1">
      <c r="A275" s="38" t="s">
        <v>417</v>
      </c>
      <c r="B275" s="54" t="s">
        <v>418</v>
      </c>
      <c r="C275" s="41"/>
      <c r="D275" s="41"/>
      <c r="E275" s="41"/>
    </row>
    <row r="276" spans="1:5" ht="48.75" customHeight="1">
      <c r="A276" s="38" t="s">
        <v>458</v>
      </c>
      <c r="B276" s="54" t="s">
        <v>504</v>
      </c>
      <c r="C276" s="41">
        <v>5859</v>
      </c>
      <c r="D276" s="41">
        <v>5859</v>
      </c>
      <c r="E276" s="41">
        <v>5859</v>
      </c>
    </row>
    <row r="277" spans="1:5" ht="67.5" customHeight="1" hidden="1">
      <c r="A277" s="6" t="s">
        <v>361</v>
      </c>
      <c r="B277" s="24" t="s">
        <v>414</v>
      </c>
      <c r="C277" s="41"/>
      <c r="D277" s="16"/>
      <c r="E277" s="16"/>
    </row>
    <row r="278" spans="1:5" ht="69" customHeight="1" hidden="1">
      <c r="A278" s="6" t="s">
        <v>360</v>
      </c>
      <c r="B278" s="24" t="s">
        <v>415</v>
      </c>
      <c r="C278" s="16"/>
      <c r="D278" s="16"/>
      <c r="E278" s="16"/>
    </row>
    <row r="279" spans="1:5" ht="60" hidden="1">
      <c r="A279" s="6" t="s">
        <v>261</v>
      </c>
      <c r="B279" s="24" t="s">
        <v>262</v>
      </c>
      <c r="C279" s="16"/>
      <c r="D279" s="16"/>
      <c r="E279" s="16"/>
    </row>
    <row r="280" spans="1:5" ht="24" hidden="1">
      <c r="A280" s="13">
        <v>582</v>
      </c>
      <c r="B280" s="11" t="s">
        <v>263</v>
      </c>
      <c r="C280" s="22">
        <f>C281+C282+C283+C284+C285+C286+C287+C288+C290+C289</f>
        <v>0</v>
      </c>
      <c r="D280" s="22">
        <f>D281+D282+D283+D284+D285+D286+D287+D288+D290+D289</f>
        <v>0</v>
      </c>
      <c r="E280" s="22">
        <f>E281+E282+E283+E284+E285+E286+E287+E288+E290+E289</f>
        <v>0</v>
      </c>
    </row>
    <row r="281" spans="1:5" ht="24" hidden="1">
      <c r="A281" s="6" t="s">
        <v>104</v>
      </c>
      <c r="B281" s="24" t="s">
        <v>105</v>
      </c>
      <c r="C281" s="16"/>
      <c r="D281" s="9"/>
      <c r="E281" s="9"/>
    </row>
    <row r="282" spans="1:5" ht="36" hidden="1">
      <c r="A282" s="6" t="s">
        <v>264</v>
      </c>
      <c r="B282" s="24" t="s">
        <v>265</v>
      </c>
      <c r="C282" s="16"/>
      <c r="D282" s="9"/>
      <c r="E282" s="9"/>
    </row>
    <row r="283" spans="1:5" ht="36" hidden="1">
      <c r="A283" s="18" t="s">
        <v>25</v>
      </c>
      <c r="B283" s="24" t="s">
        <v>26</v>
      </c>
      <c r="C283" s="16"/>
      <c r="D283" s="9"/>
      <c r="E283" s="9"/>
    </row>
    <row r="284" spans="1:5" ht="36" hidden="1">
      <c r="A284" s="6" t="s">
        <v>266</v>
      </c>
      <c r="B284" s="24" t="s">
        <v>267</v>
      </c>
      <c r="C284" s="16"/>
      <c r="D284" s="16"/>
      <c r="E284" s="16"/>
    </row>
    <row r="285" spans="1:5" ht="24" hidden="1">
      <c r="A285" s="6" t="s">
        <v>268</v>
      </c>
      <c r="B285" s="24" t="s">
        <v>269</v>
      </c>
      <c r="C285" s="9"/>
      <c r="D285" s="9"/>
      <c r="E285" s="9"/>
    </row>
    <row r="286" spans="1:5" ht="36" hidden="1">
      <c r="A286" s="6" t="s">
        <v>270</v>
      </c>
      <c r="B286" s="24" t="s">
        <v>271</v>
      </c>
      <c r="C286" s="16"/>
      <c r="D286" s="16"/>
      <c r="E286" s="16"/>
    </row>
    <row r="287" spans="1:5" ht="24" hidden="1">
      <c r="A287" s="6" t="s">
        <v>118</v>
      </c>
      <c r="B287" s="24" t="s">
        <v>119</v>
      </c>
      <c r="C287" s="16"/>
      <c r="D287" s="16"/>
      <c r="E287" s="16"/>
    </row>
    <row r="288" spans="1:5" ht="36" hidden="1">
      <c r="A288" s="6" t="s">
        <v>272</v>
      </c>
      <c r="B288" s="24" t="s">
        <v>273</v>
      </c>
      <c r="C288" s="16"/>
      <c r="D288" s="16"/>
      <c r="E288" s="16"/>
    </row>
    <row r="289" spans="1:5" ht="36.75" customHeight="1" hidden="1">
      <c r="A289" s="38" t="s">
        <v>528</v>
      </c>
      <c r="B289" s="47" t="s">
        <v>529</v>
      </c>
      <c r="C289" s="16">
        <v>0</v>
      </c>
      <c r="D289" s="16">
        <v>0</v>
      </c>
      <c r="E289" s="16">
        <v>0</v>
      </c>
    </row>
    <row r="290" spans="1:5" ht="48.75" customHeight="1" hidden="1">
      <c r="A290" s="6" t="s">
        <v>274</v>
      </c>
      <c r="B290" s="24" t="s">
        <v>275</v>
      </c>
      <c r="C290" s="16"/>
      <c r="D290" s="16"/>
      <c r="E290" s="16"/>
    </row>
    <row r="291" spans="1:5" ht="50.25" customHeight="1" hidden="1">
      <c r="A291" s="13">
        <v>583</v>
      </c>
      <c r="B291" s="11" t="s">
        <v>276</v>
      </c>
      <c r="C291" s="22">
        <f>C292+C293+C294+C295</f>
        <v>0</v>
      </c>
      <c r="D291" s="22">
        <f>D292+D293+D294+D295</f>
        <v>0</v>
      </c>
      <c r="E291" s="22">
        <f>E292+E293+E294+E295</f>
        <v>0</v>
      </c>
    </row>
    <row r="292" spans="1:5" ht="47.25" customHeight="1" hidden="1">
      <c r="A292" s="6" t="s">
        <v>277</v>
      </c>
      <c r="B292" s="24" t="s">
        <v>278</v>
      </c>
      <c r="C292" s="16"/>
      <c r="D292" s="9"/>
      <c r="E292" s="9"/>
    </row>
    <row r="293" spans="1:5" ht="84" hidden="1">
      <c r="A293" s="6" t="s">
        <v>279</v>
      </c>
      <c r="B293" s="24" t="s">
        <v>280</v>
      </c>
      <c r="C293" s="16"/>
      <c r="D293" s="9"/>
      <c r="E293" s="9"/>
    </row>
    <row r="294" spans="1:5" ht="24" hidden="1">
      <c r="A294" s="6" t="s">
        <v>114</v>
      </c>
      <c r="B294" s="24" t="s">
        <v>115</v>
      </c>
      <c r="C294" s="16"/>
      <c r="D294" s="9"/>
      <c r="E294" s="9"/>
    </row>
    <row r="295" spans="1:5" ht="31.5" customHeight="1" hidden="1">
      <c r="A295" s="6" t="s">
        <v>289</v>
      </c>
      <c r="B295" s="24" t="s">
        <v>290</v>
      </c>
      <c r="C295" s="16"/>
      <c r="D295" s="9"/>
      <c r="E295" s="9"/>
    </row>
    <row r="296" spans="1:5" ht="19.5" customHeight="1">
      <c r="A296" s="13">
        <v>582</v>
      </c>
      <c r="B296" s="11" t="s">
        <v>577</v>
      </c>
      <c r="C296" s="22">
        <f>C297+C298+C299+C300</f>
        <v>80.2</v>
      </c>
      <c r="D296" s="22">
        <f>D297+D298+D299+D300</f>
        <v>80.2</v>
      </c>
      <c r="E296" s="22">
        <f>E297+E298+E299+E300</f>
        <v>80.2</v>
      </c>
    </row>
    <row r="297" spans="1:5" ht="0.75" customHeight="1">
      <c r="A297" s="18" t="s">
        <v>104</v>
      </c>
      <c r="B297" s="24" t="s">
        <v>105</v>
      </c>
      <c r="C297" s="16"/>
      <c r="D297" s="9"/>
      <c r="E297" s="9"/>
    </row>
    <row r="298" spans="1:6" ht="51" customHeight="1" hidden="1">
      <c r="A298" s="6" t="s">
        <v>448</v>
      </c>
      <c r="B298" s="8" t="s">
        <v>449</v>
      </c>
      <c r="C298" s="41"/>
      <c r="D298" s="9"/>
      <c r="E298" s="9"/>
      <c r="F298" s="37"/>
    </row>
    <row r="299" spans="1:7" ht="54" customHeight="1">
      <c r="A299" s="38" t="s">
        <v>374</v>
      </c>
      <c r="B299" s="54" t="s">
        <v>505</v>
      </c>
      <c r="C299" s="41">
        <v>80.2</v>
      </c>
      <c r="D299" s="40">
        <v>80.2</v>
      </c>
      <c r="E299" s="40">
        <v>80.2</v>
      </c>
      <c r="F299" s="37"/>
      <c r="G299" s="37"/>
    </row>
    <row r="300" spans="1:5" ht="63" customHeight="1" hidden="1">
      <c r="A300" s="18" t="s">
        <v>530</v>
      </c>
      <c r="B300" s="24" t="s">
        <v>531</v>
      </c>
      <c r="C300" s="41">
        <v>0</v>
      </c>
      <c r="D300" s="41">
        <v>0</v>
      </c>
      <c r="E300" s="41">
        <v>0</v>
      </c>
    </row>
    <row r="301" spans="1:5" ht="17.25" customHeight="1">
      <c r="A301" s="13">
        <v>588</v>
      </c>
      <c r="B301" s="11" t="s">
        <v>578</v>
      </c>
      <c r="C301" s="22">
        <f>C302+C303+C304+C305+C307+C306</f>
        <v>489.5</v>
      </c>
      <c r="D301" s="22">
        <f>D302+D303+D304+D305+D307+D306</f>
        <v>489.5</v>
      </c>
      <c r="E301" s="22">
        <f>E302+E303+E304+E305+E307+E306</f>
        <v>489.5</v>
      </c>
    </row>
    <row r="302" spans="1:5" ht="24" hidden="1">
      <c r="A302" s="18" t="s">
        <v>168</v>
      </c>
      <c r="B302" s="24" t="s">
        <v>169</v>
      </c>
      <c r="C302" s="16"/>
      <c r="D302" s="9"/>
      <c r="E302" s="9"/>
    </row>
    <row r="303" spans="1:5" ht="24" hidden="1">
      <c r="A303" s="18" t="s">
        <v>188</v>
      </c>
      <c r="B303" s="24" t="s">
        <v>189</v>
      </c>
      <c r="C303" s="16"/>
      <c r="D303" s="9"/>
      <c r="E303" s="9"/>
    </row>
    <row r="304" spans="1:5" ht="24" hidden="1">
      <c r="A304" s="18" t="s">
        <v>104</v>
      </c>
      <c r="B304" s="24" t="s">
        <v>105</v>
      </c>
      <c r="C304" s="16"/>
      <c r="D304" s="9"/>
      <c r="E304" s="9"/>
    </row>
    <row r="305" spans="1:5" ht="36" hidden="1">
      <c r="A305" s="18" t="s">
        <v>25</v>
      </c>
      <c r="B305" s="26" t="s">
        <v>26</v>
      </c>
      <c r="C305" s="16"/>
      <c r="D305" s="9"/>
      <c r="E305" s="9"/>
    </row>
    <row r="306" spans="1:5" ht="48">
      <c r="A306" s="38" t="s">
        <v>379</v>
      </c>
      <c r="B306" s="54" t="s">
        <v>380</v>
      </c>
      <c r="C306" s="41">
        <v>489.5</v>
      </c>
      <c r="D306" s="41">
        <v>489.5</v>
      </c>
      <c r="E306" s="41">
        <v>489.5</v>
      </c>
    </row>
    <row r="307" spans="1:5" ht="0.75" customHeight="1">
      <c r="A307" s="6"/>
      <c r="B307" s="24"/>
      <c r="C307" s="41"/>
      <c r="D307" s="9"/>
      <c r="E307" s="9"/>
    </row>
    <row r="308" spans="1:5" ht="12">
      <c r="A308" s="13">
        <v>592</v>
      </c>
      <c r="B308" s="11" t="s">
        <v>579</v>
      </c>
      <c r="C308" s="22">
        <f>SUM(C311:C315)</f>
        <v>193696</v>
      </c>
      <c r="D308" s="22">
        <f>D311+D316+D315</f>
        <v>120952</v>
      </c>
      <c r="E308" s="22">
        <f>E311+E316+E315</f>
        <v>110678</v>
      </c>
    </row>
    <row r="309" spans="1:5" ht="24" hidden="1">
      <c r="A309" s="18" t="s">
        <v>281</v>
      </c>
      <c r="B309" s="24" t="s">
        <v>282</v>
      </c>
      <c r="C309" s="16"/>
      <c r="D309" s="9"/>
      <c r="E309" s="9"/>
    </row>
    <row r="310" spans="1:5" ht="36" hidden="1">
      <c r="A310" s="18" t="s">
        <v>283</v>
      </c>
      <c r="B310" s="26" t="s">
        <v>284</v>
      </c>
      <c r="C310" s="16"/>
      <c r="D310" s="9"/>
      <c r="E310" s="9"/>
    </row>
    <row r="311" spans="1:5" ht="24">
      <c r="A311" s="48" t="s">
        <v>329</v>
      </c>
      <c r="B311" s="60" t="s">
        <v>506</v>
      </c>
      <c r="C311" s="41">
        <v>142703</v>
      </c>
      <c r="D311" s="41">
        <v>102746</v>
      </c>
      <c r="E311" s="41">
        <v>92472</v>
      </c>
    </row>
    <row r="312" spans="1:5" ht="24" hidden="1">
      <c r="A312" s="48" t="s">
        <v>471</v>
      </c>
      <c r="B312" s="60" t="s">
        <v>472</v>
      </c>
      <c r="C312" s="41"/>
      <c r="D312" s="41"/>
      <c r="E312" s="41"/>
    </row>
    <row r="313" spans="1:5" ht="36">
      <c r="A313" s="48" t="s">
        <v>550</v>
      </c>
      <c r="B313" s="60" t="s">
        <v>509</v>
      </c>
      <c r="C313" s="41">
        <v>26999</v>
      </c>
      <c r="D313" s="41">
        <v>0</v>
      </c>
      <c r="E313" s="41">
        <v>0</v>
      </c>
    </row>
    <row r="314" spans="1:5" ht="36">
      <c r="A314" s="48" t="s">
        <v>532</v>
      </c>
      <c r="B314" s="60" t="s">
        <v>509</v>
      </c>
      <c r="C314" s="41">
        <v>4830</v>
      </c>
      <c r="D314" s="41">
        <v>0</v>
      </c>
      <c r="E314" s="41">
        <v>0</v>
      </c>
    </row>
    <row r="315" spans="1:5" ht="59.25" customHeight="1">
      <c r="A315" s="48" t="s">
        <v>331</v>
      </c>
      <c r="B315" s="60" t="s">
        <v>507</v>
      </c>
      <c r="C315" s="41">
        <v>19164</v>
      </c>
      <c r="D315" s="41">
        <v>18206</v>
      </c>
      <c r="E315" s="41">
        <v>18206</v>
      </c>
    </row>
    <row r="316" spans="1:5" ht="36" hidden="1">
      <c r="A316" s="6" t="s">
        <v>330</v>
      </c>
      <c r="B316" s="24" t="s">
        <v>416</v>
      </c>
      <c r="C316" s="16"/>
      <c r="D316" s="16"/>
      <c r="E316" s="16"/>
    </row>
    <row r="317" spans="1:5" ht="24" hidden="1">
      <c r="A317" s="13">
        <v>593</v>
      </c>
      <c r="B317" s="11" t="s">
        <v>285</v>
      </c>
      <c r="C317" s="22">
        <f>C318+C319+C320</f>
        <v>0</v>
      </c>
      <c r="D317" s="22">
        <f>D318+D319+D320</f>
        <v>0</v>
      </c>
      <c r="E317" s="22">
        <f>E318+E319+E320</f>
        <v>0</v>
      </c>
    </row>
    <row r="318" spans="1:5" ht="24" hidden="1">
      <c r="A318" s="18" t="s">
        <v>286</v>
      </c>
      <c r="B318" s="24" t="s">
        <v>287</v>
      </c>
      <c r="C318" s="16"/>
      <c r="D318" s="9"/>
      <c r="E318" s="9"/>
    </row>
    <row r="319" spans="1:5" ht="36" hidden="1">
      <c r="A319" s="18" t="s">
        <v>264</v>
      </c>
      <c r="B319" s="24" t="s">
        <v>265</v>
      </c>
      <c r="C319" s="16"/>
      <c r="D319" s="9"/>
      <c r="E319" s="9"/>
    </row>
    <row r="320" spans="1:5" ht="48" hidden="1">
      <c r="A320" s="25" t="s">
        <v>29</v>
      </c>
      <c r="B320" s="24" t="s">
        <v>30</v>
      </c>
      <c r="C320" s="16"/>
      <c r="D320" s="9"/>
      <c r="E320" s="9"/>
    </row>
    <row r="321" spans="1:5" ht="36" hidden="1">
      <c r="A321" s="13">
        <v>599</v>
      </c>
      <c r="B321" s="11" t="s">
        <v>288</v>
      </c>
      <c r="C321" s="22">
        <f>C322</f>
        <v>0</v>
      </c>
      <c r="D321" s="22">
        <f>D322</f>
        <v>0</v>
      </c>
      <c r="E321" s="22">
        <f>E322</f>
        <v>0</v>
      </c>
    </row>
    <row r="322" spans="1:5" ht="36" hidden="1">
      <c r="A322" s="18" t="s">
        <v>25</v>
      </c>
      <c r="B322" s="24" t="s">
        <v>26</v>
      </c>
      <c r="C322" s="16"/>
      <c r="D322" s="9"/>
      <c r="E322" s="9"/>
    </row>
    <row r="323" spans="1:5" ht="26.25" customHeight="1">
      <c r="A323" s="13">
        <v>603</v>
      </c>
      <c r="B323" s="11" t="s">
        <v>556</v>
      </c>
      <c r="C323" s="22">
        <f>SUM(C324:C344)</f>
        <v>2174.7999999999997</v>
      </c>
      <c r="D323" s="22">
        <f>SUM(D324:D343)</f>
        <v>1622.1</v>
      </c>
      <c r="E323" s="22">
        <f>SUM(E324:E343)</f>
        <v>1132</v>
      </c>
    </row>
    <row r="324" spans="1:5" ht="30" customHeight="1">
      <c r="A324" s="38" t="s">
        <v>313</v>
      </c>
      <c r="B324" s="54" t="s">
        <v>314</v>
      </c>
      <c r="C324" s="41">
        <v>408</v>
      </c>
      <c r="D324" s="40">
        <v>408</v>
      </c>
      <c r="E324" s="40">
        <v>350</v>
      </c>
    </row>
    <row r="325" spans="1:5" ht="51" customHeight="1" hidden="1">
      <c r="A325" s="38" t="s">
        <v>422</v>
      </c>
      <c r="B325" s="54" t="s">
        <v>425</v>
      </c>
      <c r="C325" s="41"/>
      <c r="D325" s="40"/>
      <c r="E325" s="40"/>
    </row>
    <row r="326" spans="1:5" ht="36.75" customHeight="1" hidden="1">
      <c r="A326" s="38" t="s">
        <v>423</v>
      </c>
      <c r="B326" s="54" t="s">
        <v>426</v>
      </c>
      <c r="C326" s="41"/>
      <c r="D326" s="40"/>
      <c r="E326" s="40"/>
    </row>
    <row r="327" spans="1:5" ht="48">
      <c r="A327" s="38" t="s">
        <v>424</v>
      </c>
      <c r="B327" s="54" t="s">
        <v>427</v>
      </c>
      <c r="C327" s="41">
        <v>357</v>
      </c>
      <c r="D327" s="40">
        <v>357</v>
      </c>
      <c r="E327" s="40">
        <v>150</v>
      </c>
    </row>
    <row r="328" spans="1:6" ht="47.25" customHeight="1">
      <c r="A328" s="38" t="s">
        <v>448</v>
      </c>
      <c r="B328" s="49" t="s">
        <v>449</v>
      </c>
      <c r="C328" s="41">
        <v>0.1</v>
      </c>
      <c r="D328" s="40">
        <v>0.1</v>
      </c>
      <c r="E328" s="40">
        <v>0</v>
      </c>
      <c r="F328" s="37"/>
    </row>
    <row r="329" spans="1:6" ht="24.75" customHeight="1" hidden="1">
      <c r="A329" s="38" t="s">
        <v>469</v>
      </c>
      <c r="B329" s="49" t="s">
        <v>470</v>
      </c>
      <c r="C329" s="41"/>
      <c r="D329" s="40"/>
      <c r="E329" s="40"/>
      <c r="F329" s="37"/>
    </row>
    <row r="330" spans="1:5" ht="96" customHeight="1">
      <c r="A330" s="38" t="s">
        <v>405</v>
      </c>
      <c r="B330" s="54" t="s">
        <v>406</v>
      </c>
      <c r="C330" s="41">
        <v>580</v>
      </c>
      <c r="D330" s="40">
        <v>370</v>
      </c>
      <c r="E330" s="40">
        <v>280</v>
      </c>
    </row>
    <row r="331" spans="1:5" ht="60" hidden="1">
      <c r="A331" s="38" t="s">
        <v>383</v>
      </c>
      <c r="B331" s="54" t="s">
        <v>457</v>
      </c>
      <c r="C331" s="41"/>
      <c r="D331" s="40"/>
      <c r="E331" s="40"/>
    </row>
    <row r="332" spans="1:5" ht="50.25" customHeight="1" hidden="1">
      <c r="A332" s="38" t="s">
        <v>443</v>
      </c>
      <c r="B332" s="65" t="s">
        <v>444</v>
      </c>
      <c r="C332" s="41">
        <v>0</v>
      </c>
      <c r="D332" s="40">
        <v>0</v>
      </c>
      <c r="E332" s="40">
        <v>0</v>
      </c>
    </row>
    <row r="333" spans="1:5" ht="49.5" customHeight="1" hidden="1">
      <c r="A333" s="38" t="s">
        <v>465</v>
      </c>
      <c r="B333" s="54" t="s">
        <v>466</v>
      </c>
      <c r="C333" s="41">
        <v>0</v>
      </c>
      <c r="D333" s="40"/>
      <c r="E333" s="40"/>
    </row>
    <row r="334" spans="1:5" ht="0.75" customHeight="1">
      <c r="A334" s="38" t="s">
        <v>407</v>
      </c>
      <c r="B334" s="54" t="s">
        <v>408</v>
      </c>
      <c r="C334" s="41">
        <v>0</v>
      </c>
      <c r="D334" s="40">
        <v>0</v>
      </c>
      <c r="E334" s="40">
        <v>0</v>
      </c>
    </row>
    <row r="335" spans="1:5" ht="101.25" customHeight="1" hidden="1">
      <c r="A335" s="38" t="s">
        <v>512</v>
      </c>
      <c r="B335" s="54" t="s">
        <v>513</v>
      </c>
      <c r="C335" s="41"/>
      <c r="D335" s="40"/>
      <c r="E335" s="40"/>
    </row>
    <row r="336" spans="1:5" ht="87" customHeight="1">
      <c r="A336" s="38" t="s">
        <v>385</v>
      </c>
      <c r="B336" s="54" t="s">
        <v>508</v>
      </c>
      <c r="C336" s="41">
        <v>352</v>
      </c>
      <c r="D336" s="40">
        <v>352</v>
      </c>
      <c r="E336" s="40">
        <v>352</v>
      </c>
    </row>
    <row r="337" spans="1:5" ht="96" hidden="1">
      <c r="A337" s="38" t="s">
        <v>409</v>
      </c>
      <c r="B337" s="54" t="s">
        <v>410</v>
      </c>
      <c r="C337" s="41"/>
      <c r="D337" s="40"/>
      <c r="E337" s="40"/>
    </row>
    <row r="338" spans="1:5" ht="234" customHeight="1" hidden="1">
      <c r="A338" s="38" t="s">
        <v>384</v>
      </c>
      <c r="B338" s="54" t="s">
        <v>514</v>
      </c>
      <c r="C338" s="41"/>
      <c r="D338" s="40"/>
      <c r="E338" s="40"/>
    </row>
    <row r="339" spans="1:5" ht="108" hidden="1">
      <c r="A339" s="38" t="s">
        <v>386</v>
      </c>
      <c r="B339" s="54" t="s">
        <v>387</v>
      </c>
      <c r="C339" s="41">
        <v>0</v>
      </c>
      <c r="D339" s="40"/>
      <c r="E339" s="40"/>
    </row>
    <row r="340" spans="1:5" ht="100.5" customHeight="1">
      <c r="A340" s="38" t="s">
        <v>552</v>
      </c>
      <c r="B340" s="54" t="s">
        <v>553</v>
      </c>
      <c r="C340" s="41">
        <v>174</v>
      </c>
      <c r="D340" s="40">
        <v>0</v>
      </c>
      <c r="E340" s="40">
        <v>0</v>
      </c>
    </row>
    <row r="341" spans="1:5" ht="108">
      <c r="A341" s="38" t="s">
        <v>412</v>
      </c>
      <c r="B341" s="54" t="s">
        <v>551</v>
      </c>
      <c r="C341" s="41">
        <v>135</v>
      </c>
      <c r="D341" s="40">
        <v>135</v>
      </c>
      <c r="E341" s="40">
        <v>0</v>
      </c>
    </row>
    <row r="342" spans="1:5" ht="64.5" customHeight="1" hidden="1">
      <c r="A342" s="18" t="s">
        <v>445</v>
      </c>
      <c r="B342" s="36" t="s">
        <v>446</v>
      </c>
      <c r="C342" s="41">
        <v>0</v>
      </c>
      <c r="D342" s="9">
        <v>0</v>
      </c>
      <c r="E342" s="9">
        <v>0</v>
      </c>
    </row>
    <row r="343" spans="1:5" ht="103.5" customHeight="1">
      <c r="A343" s="18" t="s">
        <v>403</v>
      </c>
      <c r="B343" s="24" t="s">
        <v>404</v>
      </c>
      <c r="C343" s="16">
        <v>168.7</v>
      </c>
      <c r="D343" s="9">
        <v>0</v>
      </c>
      <c r="E343" s="9">
        <v>0</v>
      </c>
    </row>
    <row r="344" spans="1:5" ht="20.25" customHeight="1" hidden="1">
      <c r="A344" s="6" t="s">
        <v>459</v>
      </c>
      <c r="B344" s="36" t="s">
        <v>460</v>
      </c>
      <c r="C344" s="41"/>
      <c r="D344" s="9"/>
      <c r="E344" s="9"/>
    </row>
    <row r="345" spans="1:5" ht="33" customHeight="1">
      <c r="A345" s="13">
        <v>613</v>
      </c>
      <c r="B345" s="11" t="s">
        <v>419</v>
      </c>
      <c r="C345" s="22">
        <f>C346+C347+C348</f>
        <v>1600</v>
      </c>
      <c r="D345" s="22">
        <f>D346+D347+D348</f>
        <v>1661</v>
      </c>
      <c r="E345" s="22">
        <f>E346+E347+E348</f>
        <v>1724</v>
      </c>
    </row>
    <row r="346" spans="1:5" ht="49.5" customHeight="1">
      <c r="A346" s="38" t="s">
        <v>309</v>
      </c>
      <c r="B346" s="66" t="s">
        <v>310</v>
      </c>
      <c r="C346" s="41">
        <v>1520</v>
      </c>
      <c r="D346" s="40">
        <v>1581</v>
      </c>
      <c r="E346" s="40">
        <v>1644</v>
      </c>
    </row>
    <row r="347" spans="1:5" ht="36.75" customHeight="1">
      <c r="A347" s="38" t="s">
        <v>308</v>
      </c>
      <c r="B347" s="54" t="s">
        <v>307</v>
      </c>
      <c r="C347" s="41">
        <v>40</v>
      </c>
      <c r="D347" s="40">
        <v>40</v>
      </c>
      <c r="E347" s="40">
        <v>40</v>
      </c>
    </row>
    <row r="348" spans="1:5" ht="47.25" customHeight="1">
      <c r="A348" s="38" t="s">
        <v>306</v>
      </c>
      <c r="B348" s="66" t="s">
        <v>305</v>
      </c>
      <c r="C348" s="41">
        <v>40</v>
      </c>
      <c r="D348" s="40">
        <v>40</v>
      </c>
      <c r="E348" s="40">
        <v>40</v>
      </c>
    </row>
    <row r="349" spans="1:5" ht="47.25" customHeight="1">
      <c r="A349" s="13">
        <v>658</v>
      </c>
      <c r="B349" s="11" t="s">
        <v>292</v>
      </c>
      <c r="C349" s="22">
        <f>SUM(C350:C356)</f>
        <v>17910</v>
      </c>
      <c r="D349" s="22">
        <f>SUM(D350:D356)</f>
        <v>17600</v>
      </c>
      <c r="E349" s="22">
        <f>SUM(E350:E356)</f>
        <v>17600</v>
      </c>
    </row>
    <row r="350" spans="1:5" ht="99" customHeight="1">
      <c r="A350" s="38" t="s">
        <v>388</v>
      </c>
      <c r="B350" s="49" t="s">
        <v>390</v>
      </c>
      <c r="C350" s="41">
        <v>1600</v>
      </c>
      <c r="D350" s="41">
        <v>1600</v>
      </c>
      <c r="E350" s="41">
        <v>1600</v>
      </c>
    </row>
    <row r="351" spans="1:5" ht="108.75" customHeight="1">
      <c r="A351" s="38" t="s">
        <v>389</v>
      </c>
      <c r="B351" s="49" t="s">
        <v>493</v>
      </c>
      <c r="C351" s="41">
        <v>1500</v>
      </c>
      <c r="D351" s="41">
        <v>1500</v>
      </c>
      <c r="E351" s="41">
        <v>1500</v>
      </c>
    </row>
    <row r="352" spans="1:5" ht="91.5" customHeight="1">
      <c r="A352" s="38" t="s">
        <v>398</v>
      </c>
      <c r="B352" s="49" t="s">
        <v>399</v>
      </c>
      <c r="C352" s="41">
        <v>2410</v>
      </c>
      <c r="D352" s="41">
        <v>2100</v>
      </c>
      <c r="E352" s="41">
        <v>2100</v>
      </c>
    </row>
    <row r="353" spans="1:5" ht="102" customHeight="1">
      <c r="A353" s="38" t="s">
        <v>391</v>
      </c>
      <c r="B353" s="49" t="s">
        <v>494</v>
      </c>
      <c r="C353" s="41">
        <v>1300</v>
      </c>
      <c r="D353" s="41">
        <v>1300</v>
      </c>
      <c r="E353" s="41">
        <v>1300</v>
      </c>
    </row>
    <row r="354" spans="1:5" ht="106.5" customHeight="1">
      <c r="A354" s="38" t="s">
        <v>392</v>
      </c>
      <c r="B354" s="49" t="s">
        <v>393</v>
      </c>
      <c r="C354" s="41">
        <v>7200</v>
      </c>
      <c r="D354" s="41">
        <v>7200</v>
      </c>
      <c r="E354" s="41">
        <v>7200</v>
      </c>
    </row>
    <row r="355" spans="1:5" ht="102" customHeight="1">
      <c r="A355" s="38" t="s">
        <v>394</v>
      </c>
      <c r="B355" s="49" t="s">
        <v>396</v>
      </c>
      <c r="C355" s="41">
        <v>2300</v>
      </c>
      <c r="D355" s="41">
        <v>2300</v>
      </c>
      <c r="E355" s="41">
        <v>2300</v>
      </c>
    </row>
    <row r="356" spans="1:5" ht="108.75" customHeight="1">
      <c r="A356" s="38" t="s">
        <v>395</v>
      </c>
      <c r="B356" s="51" t="s">
        <v>397</v>
      </c>
      <c r="C356" s="41">
        <v>1600</v>
      </c>
      <c r="D356" s="41">
        <v>1600</v>
      </c>
      <c r="E356" s="41">
        <v>1600</v>
      </c>
    </row>
    <row r="357" spans="1:5" ht="29.25" customHeight="1">
      <c r="A357" s="13">
        <v>666</v>
      </c>
      <c r="B357" s="11" t="s">
        <v>291</v>
      </c>
      <c r="C357" s="22">
        <f>SUM(C358:C369)</f>
        <v>5466.5</v>
      </c>
      <c r="D357" s="22">
        <f>D358+D359+D360+D361+D365+D366+D363+D367+D368</f>
        <v>4497.5</v>
      </c>
      <c r="E357" s="22">
        <f>E358+E359+E360+E361+E365+E366+E363+E367+E368</f>
        <v>4537.5</v>
      </c>
    </row>
    <row r="358" spans="1:5" ht="62.25" customHeight="1">
      <c r="A358" s="6" t="s">
        <v>295</v>
      </c>
      <c r="B358" s="8" t="s">
        <v>296</v>
      </c>
      <c r="C358" s="41">
        <v>1929</v>
      </c>
      <c r="D358" s="41">
        <v>1960</v>
      </c>
      <c r="E358" s="41">
        <v>2000</v>
      </c>
    </row>
    <row r="359" spans="1:5" ht="48.75" customHeight="1">
      <c r="A359" s="6" t="s">
        <v>297</v>
      </c>
      <c r="B359" s="8" t="s">
        <v>298</v>
      </c>
      <c r="C359" s="41">
        <v>400</v>
      </c>
      <c r="D359" s="41">
        <v>400</v>
      </c>
      <c r="E359" s="41">
        <v>400</v>
      </c>
    </row>
    <row r="360" spans="1:5" ht="38.25" customHeight="1">
      <c r="A360" s="6" t="s">
        <v>299</v>
      </c>
      <c r="B360" s="8" t="s">
        <v>300</v>
      </c>
      <c r="C360" s="41">
        <v>2000</v>
      </c>
      <c r="D360" s="41">
        <v>1500</v>
      </c>
      <c r="E360" s="41">
        <v>1500</v>
      </c>
    </row>
    <row r="361" spans="1:5" ht="37.5" customHeight="1">
      <c r="A361" s="6" t="s">
        <v>301</v>
      </c>
      <c r="B361" s="8" t="s">
        <v>302</v>
      </c>
      <c r="C361" s="41">
        <v>37.5</v>
      </c>
      <c r="D361" s="41">
        <v>37.5</v>
      </c>
      <c r="E361" s="41">
        <v>37.5</v>
      </c>
    </row>
    <row r="362" spans="1:5" ht="19.5" customHeight="1" hidden="1">
      <c r="A362" s="6" t="s">
        <v>461</v>
      </c>
      <c r="B362" s="8" t="s">
        <v>462</v>
      </c>
      <c r="C362" s="41"/>
      <c r="D362" s="41"/>
      <c r="E362" s="41"/>
    </row>
    <row r="363" spans="1:5" ht="61.5" customHeight="1">
      <c r="A363" s="6" t="s">
        <v>420</v>
      </c>
      <c r="B363" s="8" t="s">
        <v>421</v>
      </c>
      <c r="C363" s="41">
        <v>500</v>
      </c>
      <c r="D363" s="41">
        <v>0</v>
      </c>
      <c r="E363" s="41">
        <v>0</v>
      </c>
    </row>
    <row r="364" spans="1:5" ht="64.5" customHeight="1" hidden="1">
      <c r="A364" s="6" t="s">
        <v>453</v>
      </c>
      <c r="B364" s="8" t="s">
        <v>454</v>
      </c>
      <c r="C364" s="41"/>
      <c r="D364" s="41"/>
      <c r="E364" s="41"/>
    </row>
    <row r="365" spans="1:5" ht="46.5" customHeight="1">
      <c r="A365" s="6" t="s">
        <v>304</v>
      </c>
      <c r="B365" s="8" t="s">
        <v>303</v>
      </c>
      <c r="C365" s="41">
        <v>500</v>
      </c>
      <c r="D365" s="41">
        <v>500</v>
      </c>
      <c r="E365" s="41">
        <v>500</v>
      </c>
    </row>
    <row r="366" spans="1:5" ht="60">
      <c r="A366" s="6" t="s">
        <v>491</v>
      </c>
      <c r="B366" s="8" t="s">
        <v>492</v>
      </c>
      <c r="C366" s="41">
        <v>50</v>
      </c>
      <c r="D366" s="41">
        <v>50</v>
      </c>
      <c r="E366" s="41">
        <v>50</v>
      </c>
    </row>
    <row r="367" spans="1:5" ht="46.5" customHeight="1">
      <c r="A367" s="6" t="s">
        <v>428</v>
      </c>
      <c r="B367" s="34" t="s">
        <v>538</v>
      </c>
      <c r="C367" s="41">
        <v>30</v>
      </c>
      <c r="D367" s="41">
        <v>30</v>
      </c>
      <c r="E367" s="41">
        <v>30</v>
      </c>
    </row>
    <row r="368" spans="1:5" ht="48" customHeight="1">
      <c r="A368" s="6" t="s">
        <v>539</v>
      </c>
      <c r="B368" s="34" t="s">
        <v>540</v>
      </c>
      <c r="C368" s="41">
        <v>20</v>
      </c>
      <c r="D368" s="41">
        <v>20</v>
      </c>
      <c r="E368" s="41">
        <v>20</v>
      </c>
    </row>
    <row r="369" spans="1:5" ht="19.5" customHeight="1" hidden="1">
      <c r="A369" s="6"/>
      <c r="B369" s="36"/>
      <c r="C369" s="39"/>
      <c r="D369" s="16"/>
      <c r="E369" s="16"/>
    </row>
    <row r="370" spans="1:5" ht="24">
      <c r="A370" s="13">
        <v>674</v>
      </c>
      <c r="B370" s="11" t="s">
        <v>293</v>
      </c>
      <c r="C370" s="22">
        <f>C371+C372</f>
        <v>66</v>
      </c>
      <c r="D370" s="22">
        <f>D371</f>
        <v>66</v>
      </c>
      <c r="E370" s="22">
        <f>E371</f>
        <v>66</v>
      </c>
    </row>
    <row r="371" spans="1:5" ht="24">
      <c r="A371" s="38" t="s">
        <v>311</v>
      </c>
      <c r="B371" s="54" t="s">
        <v>312</v>
      </c>
      <c r="C371" s="41">
        <v>66</v>
      </c>
      <c r="D371" s="41">
        <v>66</v>
      </c>
      <c r="E371" s="41">
        <v>66</v>
      </c>
    </row>
    <row r="372" spans="1:5" ht="12" hidden="1">
      <c r="A372" s="6" t="s">
        <v>461</v>
      </c>
      <c r="B372" s="8" t="s">
        <v>462</v>
      </c>
      <c r="C372" s="41"/>
      <c r="D372" s="9"/>
      <c r="E372" s="9"/>
    </row>
    <row r="373" spans="1:5" ht="24">
      <c r="A373" s="13">
        <v>692</v>
      </c>
      <c r="B373" s="11" t="s">
        <v>294</v>
      </c>
      <c r="C373" s="22">
        <f>C374+C375</f>
        <v>265</v>
      </c>
      <c r="D373" s="22">
        <f>D374+D375</f>
        <v>265</v>
      </c>
      <c r="E373" s="22">
        <f>E374+E375</f>
        <v>265</v>
      </c>
    </row>
    <row r="374" spans="1:5" ht="112.5" customHeight="1" hidden="1">
      <c r="A374" s="18" t="s">
        <v>400</v>
      </c>
      <c r="B374" s="24" t="s">
        <v>401</v>
      </c>
      <c r="C374" s="41">
        <v>0</v>
      </c>
      <c r="D374" s="9">
        <v>0</v>
      </c>
      <c r="E374" s="9">
        <v>0</v>
      </c>
    </row>
    <row r="375" spans="1:5" ht="108">
      <c r="A375" s="38" t="s">
        <v>411</v>
      </c>
      <c r="B375" s="54" t="s">
        <v>402</v>
      </c>
      <c r="C375" s="41">
        <v>265</v>
      </c>
      <c r="D375" s="41">
        <v>265</v>
      </c>
      <c r="E375" s="41">
        <v>265</v>
      </c>
    </row>
    <row r="376" spans="1:5" ht="12" hidden="1">
      <c r="A376" s="30"/>
      <c r="B376" s="31" t="s">
        <v>315</v>
      </c>
      <c r="C376" s="32">
        <f>C19+C33</f>
        <v>137117.1</v>
      </c>
      <c r="D376" s="32">
        <f>D19+D33</f>
        <v>133940.3</v>
      </c>
      <c r="E376" s="32">
        <f>E19+E33</f>
        <v>138281.59999999998</v>
      </c>
    </row>
    <row r="377" spans="1:5" ht="12" hidden="1">
      <c r="A377" s="30"/>
      <c r="B377" s="31" t="s">
        <v>316</v>
      </c>
      <c r="C377" s="32">
        <f>C9+C15+C25+C28+C78+C84+C89+C94+C95+C96+C97+C98+C161+C298+C324+C327+C328+C329+C345+C358+C359+C360+C361+C362+C363+C364+C365+C366+C367+C368+C370</f>
        <v>8002.6</v>
      </c>
      <c r="D377" s="32">
        <f>D9+D15+D25+D28+D78+D84+D89+D94+D95+D96+D97+D98+D161+D298+D324+D327+D328+D329+D345+D358+D359+D360+D361+D362+D363+D364+D365+D366+D367+D368+D370</f>
        <v>7082.1</v>
      </c>
      <c r="E377" s="32">
        <f>E9+E15+E25+E28+E78+E84+E89+E94+E95+E96+E97+E98+E161+E298+E324+E327+E328+E329+E345+E358+E359+E360+E361+E362+E363+E364+E365+E366+E367+E368+E370</f>
        <v>6914.7</v>
      </c>
    </row>
    <row r="378" spans="1:5" ht="12" hidden="1">
      <c r="A378" s="30"/>
      <c r="B378" s="31" t="s">
        <v>317</v>
      </c>
      <c r="C378" s="32">
        <f>C99+C100+C103+C113+C118+C129+C132+C139+C180+C229+C239+C280+C296+C301+C308+C330+C331+C332+C333+C334+C335+C336+C338+C340+C341+C342+C343+C344+C349+C373</f>
        <v>436976.2</v>
      </c>
      <c r="D378" s="32">
        <f>D99+D100+D103+D113+D118+D129+D132+D139+D180+D229+D239+D280+D296+D301+D308+D330+D331+D332+D333+D334+D335+D336+D338+D339+D340+D341+D342+D344+D349+D373</f>
        <v>401659.9</v>
      </c>
      <c r="E378" s="32">
        <f>E99+E100+E103+E113+E118+E129+E132+E139+E180+E229+E239+E280+E296+E301+E308+E330+E331+E332+E333+E334+E335+E336+E338+E339+E340+E341+E342+E344+E349+E373</f>
        <v>404946.7</v>
      </c>
    </row>
    <row r="379" spans="1:5" ht="12" hidden="1">
      <c r="A379" s="30"/>
      <c r="B379" s="31" t="s">
        <v>318</v>
      </c>
      <c r="C379" s="42">
        <f>C376+C377+C378</f>
        <v>582095.9</v>
      </c>
      <c r="D379" s="42">
        <f>D376+D377+D378</f>
        <v>542682.3</v>
      </c>
      <c r="E379" s="42">
        <f>E376+E377+E378</f>
        <v>550143</v>
      </c>
    </row>
    <row r="381" spans="2:5" ht="12">
      <c r="B381" s="74" t="s">
        <v>580</v>
      </c>
      <c r="C381" s="74"/>
      <c r="D381" s="74"/>
      <c r="E381" s="74"/>
    </row>
  </sheetData>
  <sheetProtection/>
  <mergeCells count="5">
    <mergeCell ref="A1:E1"/>
    <mergeCell ref="A3:A4"/>
    <mergeCell ref="B3:B4"/>
    <mergeCell ref="C3:E3"/>
    <mergeCell ref="B381:E381"/>
  </mergeCells>
  <printOptions/>
  <pageMargins left="0.7086614173228347" right="0.3937007874015748"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finmuh</dc:creator>
  <cp:keywords/>
  <dc:description/>
  <cp:lastModifiedBy>rs</cp:lastModifiedBy>
  <cp:lastPrinted>2020-11-17T08:25:49Z</cp:lastPrinted>
  <dcterms:created xsi:type="dcterms:W3CDTF">2018-11-12T07:35:04Z</dcterms:created>
  <dcterms:modified xsi:type="dcterms:W3CDTF">2022-11-21T12:57:51Z</dcterms:modified>
  <cp:category/>
  <cp:version/>
  <cp:contentType/>
  <cp:contentStatus/>
</cp:coreProperties>
</file>